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uario\Documents\MIGUEL ÁNGEL\ESTRATEGIA UE CYL 2018-2020\ACTIVIDADES\CONVOCATORIA LANZADERA 18-20_PRÓRROGA\"/>
    </mc:Choice>
  </mc:AlternateContent>
  <bookViews>
    <workbookView xWindow="0" yWindow="0" windowWidth="28800" windowHeight="12330" firstSheet="5" activeTab="5"/>
  </bookViews>
  <sheets>
    <sheet name="Matching (xnt) (3)" sheetId="8" state="hidden" r:id="rId1"/>
    <sheet name="Hoja2" sheetId="2" state="hidden" r:id="rId2"/>
    <sheet name="Matching (2)" sheetId="3" state="hidden" r:id="rId3"/>
    <sheet name="Matching (ind)" sheetId="5" state="hidden" r:id="rId4"/>
    <sheet name="Matching (xnt)" sheetId="6" state="hidden" r:id="rId5"/>
    <sheet name="Desafio20-demandas SIN respuest" sheetId="11" r:id="rId6"/>
  </sheets>
  <definedNames>
    <definedName name="_xlnm._FilterDatabase" localSheetId="3" hidden="1">'Matching (ind)'!$A$1:$BZ$120</definedName>
    <definedName name="_xlnm._FilterDatabase" localSheetId="4" hidden="1">'Matching (xnt)'!$A$1:$CF$120</definedName>
    <definedName name="_xlnm._FilterDatabase" localSheetId="0" hidden="1">'Matching (xnt) (3)'!$A$1:$BS$73</definedName>
    <definedName name="_xlnm.Print_Area" localSheetId="5">'Desafio20-demandas SIN respuest'!$A$2:$F$31</definedName>
    <definedName name="Print_Area" localSheetId="2">'Matching (2)'!$B$1:$AZ$116</definedName>
    <definedName name="Print_Titles" localSheetId="0">'Matching (xnt) (3)'!$1:$1</definedName>
  </definedNames>
  <calcPr calcId="162913"/>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4" i="8" l="1"/>
  <c r="AF75" i="8" s="1"/>
  <c r="AE74" i="8"/>
  <c r="AD74" i="8"/>
  <c r="I74" i="8"/>
  <c r="H74" i="8"/>
  <c r="A8" i="3" l="1"/>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7" i="3"/>
  <c r="O109" i="3"/>
  <c r="O94" i="3"/>
  <c r="O88" i="3"/>
  <c r="O46" i="3"/>
  <c r="N80" i="2"/>
  <c r="O80" i="2"/>
  <c r="P80" i="2"/>
  <c r="R2" i="2"/>
  <c r="R16" i="2"/>
  <c r="R20" i="2"/>
  <c r="R40" i="2"/>
  <c r="R61" i="2"/>
  <c r="R44" i="2"/>
  <c r="R3" i="2"/>
  <c r="R4" i="2"/>
  <c r="R5" i="2"/>
  <c r="R6" i="2"/>
  <c r="R7" i="2"/>
  <c r="R8" i="2"/>
  <c r="R9" i="2"/>
  <c r="R10" i="2"/>
  <c r="R11" i="2"/>
  <c r="R12" i="2"/>
  <c r="R13" i="2"/>
  <c r="R14" i="2"/>
  <c r="R15" i="2"/>
  <c r="R17" i="2"/>
  <c r="R18" i="2"/>
  <c r="R19" i="2"/>
  <c r="R21" i="2"/>
  <c r="R22" i="2"/>
  <c r="R23" i="2"/>
  <c r="R24" i="2"/>
  <c r="R25" i="2"/>
  <c r="R26" i="2"/>
  <c r="R27" i="2"/>
  <c r="R28" i="2"/>
  <c r="R29" i="2"/>
  <c r="R30" i="2"/>
  <c r="R31" i="2"/>
  <c r="R32" i="2"/>
  <c r="R33" i="2"/>
  <c r="R34" i="2"/>
  <c r="R35" i="2"/>
  <c r="R36" i="2"/>
  <c r="R37" i="2"/>
  <c r="R38" i="2"/>
  <c r="R39" i="2"/>
  <c r="R41" i="2"/>
  <c r="R42" i="2"/>
  <c r="R43" i="2"/>
  <c r="R45" i="2"/>
  <c r="R46" i="2"/>
  <c r="R47" i="2"/>
  <c r="R48" i="2"/>
  <c r="R49" i="2"/>
  <c r="R50" i="2"/>
  <c r="R51" i="2"/>
  <c r="R52" i="2"/>
  <c r="R53" i="2"/>
  <c r="R54" i="2"/>
  <c r="R55" i="2"/>
  <c r="R56" i="2"/>
  <c r="R57" i="2"/>
  <c r="R58" i="2"/>
  <c r="R59" i="2"/>
  <c r="R60" i="2"/>
  <c r="R62" i="2"/>
  <c r="R63" i="2"/>
  <c r="R64" i="2"/>
  <c r="R65" i="2"/>
  <c r="R66" i="2"/>
  <c r="R67" i="2"/>
  <c r="R68" i="2"/>
  <c r="R69" i="2"/>
  <c r="R70" i="2"/>
  <c r="R71" i="2"/>
  <c r="R72" i="2"/>
  <c r="R73" i="2"/>
  <c r="R74" i="2"/>
  <c r="R75" i="2"/>
  <c r="R76" i="2"/>
  <c r="R77" i="2"/>
  <c r="R78" i="2"/>
  <c r="R79" i="2"/>
  <c r="R80" i="2"/>
</calcChain>
</file>

<file path=xl/comments1.xml><?xml version="1.0" encoding="utf-8"?>
<comments xmlns="http://schemas.openxmlformats.org/spreadsheetml/2006/main">
  <authors>
    <author>Autor</author>
  </authors>
  <commentList>
    <comment ref="AN36" authorId="0" shapeId="0">
      <text>
        <r>
          <rPr>
            <b/>
            <sz val="9"/>
            <color indexed="81"/>
            <rFont val="Tahoma"/>
            <family val="2"/>
          </rPr>
          <t>Autor:</t>
        </r>
        <r>
          <rPr>
            <sz val="9"/>
            <color indexed="81"/>
            <rFont val="Tahoma"/>
            <family val="2"/>
          </rPr>
          <t xml:space="preserve">
En la solicitud empresa creada 18/06/2019 - Se solicito certificado para pasar a categoria emprendedor.</t>
        </r>
      </text>
    </comment>
    <comment ref="AE41" authorId="0" shapeId="0">
      <text>
        <r>
          <rPr>
            <b/>
            <sz val="9"/>
            <color indexed="81"/>
            <rFont val="Tahoma"/>
            <family val="2"/>
          </rPr>
          <t>Autor:</t>
        </r>
        <r>
          <rPr>
            <sz val="9"/>
            <color indexed="81"/>
            <rFont val="Tahoma"/>
            <family val="2"/>
          </rPr>
          <t xml:space="preserve">
TIMBER QUALITY- El acrónimo coincide con el nombre de la entidad </t>
        </r>
      </text>
    </comment>
    <comment ref="BA41" authorId="0" shapeId="0">
      <text>
        <r>
          <rPr>
            <b/>
            <sz val="9"/>
            <color indexed="81"/>
            <rFont val="Tahoma"/>
            <family val="2"/>
          </rPr>
          <t>Autor:</t>
        </r>
        <r>
          <rPr>
            <sz val="9"/>
            <color indexed="81"/>
            <rFont val="Tahoma"/>
            <family val="2"/>
          </rPr>
          <t xml:space="preserve">
TIMBER QUALITY- El acrónimo coincide con el nombre de la entidad </t>
        </r>
      </text>
    </comment>
    <comment ref="AE42" authorId="0" shapeId="0">
      <text>
        <r>
          <rPr>
            <b/>
            <sz val="9"/>
            <color indexed="81"/>
            <rFont val="Tahoma"/>
            <family val="2"/>
          </rPr>
          <t>Autor:</t>
        </r>
        <r>
          <rPr>
            <sz val="9"/>
            <color indexed="81"/>
            <rFont val="Tahoma"/>
            <family val="2"/>
          </rPr>
          <t xml:space="preserve">
TIMBER QUALITY- El acrónimo coincide con el nombre de la entidad </t>
        </r>
      </text>
    </comment>
    <comment ref="BA42" authorId="0" shapeId="0">
      <text>
        <r>
          <rPr>
            <b/>
            <sz val="9"/>
            <color indexed="81"/>
            <rFont val="Tahoma"/>
            <family val="2"/>
          </rPr>
          <t>Autor:</t>
        </r>
        <r>
          <rPr>
            <sz val="9"/>
            <color indexed="81"/>
            <rFont val="Tahoma"/>
            <family val="2"/>
          </rPr>
          <t xml:space="preserve">
TIMBER QUALITY- El acrónimo coincide con el nombre de la entidad </t>
        </r>
      </text>
    </comment>
  </commentList>
</comments>
</file>

<file path=xl/sharedStrings.xml><?xml version="1.0" encoding="utf-8"?>
<sst xmlns="http://schemas.openxmlformats.org/spreadsheetml/2006/main" count="13312" uniqueCount="1950">
  <si>
    <t>DESAFÍO UNIVERSIDAD-EMPRESA   Edición 2020</t>
  </si>
  <si>
    <t>Universidad</t>
  </si>
  <si>
    <t>Nº SOLUCION</t>
  </si>
  <si>
    <t>Orden Univ/CSIC</t>
  </si>
  <si>
    <t>Acrónimo oferta universidad</t>
  </si>
  <si>
    <t>Título - Proyecto/Solución propuesta</t>
  </si>
  <si>
    <t>Investigador Responsable</t>
  </si>
  <si>
    <t>Inv-univ</t>
  </si>
  <si>
    <t>Necesidad Nº</t>
  </si>
  <si>
    <t>Necesidad Acrónimo</t>
  </si>
  <si>
    <t xml:space="preserve">Necesidad Título </t>
  </si>
  <si>
    <t xml:space="preserve">Nombre del Investigador </t>
  </si>
  <si>
    <t>Dirección</t>
  </si>
  <si>
    <t>Localidad</t>
  </si>
  <si>
    <t>Provincia</t>
  </si>
  <si>
    <t>Tel. contacto</t>
  </si>
  <si>
    <t>Tel. Móvil</t>
  </si>
  <si>
    <t>Correo Electrónico</t>
  </si>
  <si>
    <t>Facultad/Escuela</t>
  </si>
  <si>
    <t>Departamento</t>
  </si>
  <si>
    <t xml:space="preserve">Nombre del GRUPO Investigador </t>
  </si>
  <si>
    <t>WEB</t>
  </si>
  <si>
    <t>Vinculación</t>
  </si>
  <si>
    <t>Observaciones</t>
  </si>
  <si>
    <t>NECESIDAD REF</t>
  </si>
  <si>
    <t>NECESIDAD ACRÓNIMO</t>
  </si>
  <si>
    <t>NECESIDAD TITULO</t>
  </si>
  <si>
    <t>Área de interés principal</t>
  </si>
  <si>
    <t>Categoría</t>
  </si>
  <si>
    <t>Áreas de Interés Secundaria</t>
  </si>
  <si>
    <t>Otros(especificar)</t>
  </si>
  <si>
    <t>entidad:</t>
  </si>
  <si>
    <t>fecha de creación</t>
  </si>
  <si>
    <t>alta en el Censo de Empresarios</t>
  </si>
  <si>
    <t>Certificado asesoradoTCUE, otc</t>
  </si>
  <si>
    <t>Copia inscripción Asociaciones</t>
  </si>
  <si>
    <t>Copia de la declaración de interés público</t>
  </si>
  <si>
    <t>Nombre y Apellidos del solicitante:</t>
  </si>
  <si>
    <t>Responsabilidad</t>
  </si>
  <si>
    <t>Dirección:</t>
  </si>
  <si>
    <t>Localidad:</t>
  </si>
  <si>
    <t>Provincia:</t>
  </si>
  <si>
    <t>Correo</t>
  </si>
  <si>
    <t xml:space="preserve">Tel. </t>
  </si>
  <si>
    <t>interes respuesta aal margen  del concurso</t>
  </si>
  <si>
    <t>ADE</t>
  </si>
  <si>
    <t>Solución Propuesta</t>
  </si>
  <si>
    <t>Necesidad Tecnológica</t>
  </si>
  <si>
    <t>Nº</t>
  </si>
  <si>
    <t xml:space="preserve">Acrónimo </t>
  </si>
  <si>
    <t>Título</t>
  </si>
  <si>
    <t>Nº Ref.</t>
  </si>
  <si>
    <t>Acrónimo</t>
  </si>
  <si>
    <t xml:space="preserve">Título </t>
  </si>
  <si>
    <t>Referencia</t>
  </si>
  <si>
    <t xml:space="preserve">Aréa de interés </t>
  </si>
  <si>
    <t>LINK web</t>
  </si>
  <si>
    <t>link pdf</t>
  </si>
  <si>
    <t>Otros (especificar)</t>
  </si>
  <si>
    <t>Tel.</t>
  </si>
  <si>
    <t>Resumen</t>
  </si>
  <si>
    <t>Palabras Clave</t>
  </si>
  <si>
    <t>1.- Descripción</t>
  </si>
  <si>
    <t>2.- Antecedentes</t>
  </si>
  <si>
    <t>3.- Posibles enfoques</t>
  </si>
  <si>
    <t>4- Enfoques sin interés</t>
  </si>
  <si>
    <t>USAL</t>
  </si>
  <si>
    <t>06</t>
  </si>
  <si>
    <t>Universidad de Salamanca</t>
  </si>
  <si>
    <t>3</t>
  </si>
  <si>
    <t>NIR-INFUFRAUDE</t>
  </si>
  <si>
    <t>Aplicación de la Espectroscopia del infrarrojo cercano (NIR) como método de análisis para la prevención y control del fraude alimentario en mezclas de especies vegetales.</t>
  </si>
  <si>
    <t>Ana María Vivar Quintana</t>
  </si>
  <si>
    <t>NT02</t>
  </si>
  <si>
    <t>INFUFRAUDE</t>
  </si>
  <si>
    <t>Método de análisis para la prevención y control del fraude alimentario en mezclas de especies vegetales.</t>
  </si>
  <si>
    <t>06USAL_NT02-INFUFRAUDE_Ana María Vivar Quintana</t>
  </si>
  <si>
    <t>Agroalimentación</t>
  </si>
  <si>
    <t>Empresa</t>
  </si>
  <si>
    <t>pdf</t>
  </si>
  <si>
    <t>Salud y Calidad de Vida</t>
  </si>
  <si>
    <t>INFUSIONES SUSARON S.L.</t>
  </si>
  <si>
    <t>Belén Ordás Diez</t>
  </si>
  <si>
    <t>Responsable de Calidad/Seguridad Alimentaria</t>
  </si>
  <si>
    <t>P.I. Los Avezales, P-1 CP 24.123</t>
  </si>
  <si>
    <t>Otero de las Dueñas</t>
  </si>
  <si>
    <t>León</t>
  </si>
  <si>
    <t>bod@acamacho.com</t>
  </si>
  <si>
    <t>si</t>
  </si>
  <si>
    <t>Disponer de un método de verificación de componentes en mezclas de diversas especies vegetales y otros compuestos (aromas, vitaminas, etc), a fin de garantizar la veracidad de dichas mezclas y prevenir el fraude alimentario, todo ello en coste y tiempo asumible. El tipo de corte y mezclas disponibles para los productos, hace imposible en la actualidad, garantizar la veracidad, con los métodos actualmente disponibles en la empresa.</t>
  </si>
  <si>
    <t>Fraude, Alimentario, Mezclas, Plantas, Infusión</t>
  </si>
  <si>
    <t>Disponer de un método analítico fiable para la autentificación de componentes en mezclas, no solo a nivel cualitativo sino cuantitativo, a un coste viable teniendo en cuenta el contenido y características de las materias a analizar.</t>
  </si>
  <si>
    <t>En la actualidad, la composición de una determinada mezcla está únicamente justificada en la documentación que aportan los proveedores que realizan dichas mezclas, quedando la verificación pendiente de realizar por el elevado coste económico que supondría, así como por la imposibilidad de hacerlo en determinados casos al no existir un método fiable aportado por parte de los laboratorios externos contratados.</t>
  </si>
  <si>
    <t>Se podría enfocar como elementos mínimos que deben estar presentes, o principios activos o cualquier otra característica diferenciadora que permia justificar que en una determinada mezcla, la composición y cantidades de cada componente son los declarados. Si el método se puede aplicar, diversas industrias del sector estarían interesadas, puesto que en la actualidad es uno de los requisitos de normas de certificación de los más altos estándares de seguridad alimentaria: BRC, IFS, etc.</t>
  </si>
  <si>
    <t>N/D</t>
  </si>
  <si>
    <t>UVA</t>
  </si>
  <si>
    <t>11</t>
  </si>
  <si>
    <t>Universidad de Valladolld</t>
  </si>
  <si>
    <t>4</t>
  </si>
  <si>
    <t>FABI</t>
  </si>
  <si>
    <t>Adulteración de las bolsitas de infusiones
FABI: Fraude Alimentario Bolsitas Infusiones</t>
  </si>
  <si>
    <t>Ana María Ares Sacristán</t>
  </si>
  <si>
    <t>11UVA_NT02_INFUFRAUDE_FABI_Ana María Ares Sacristán</t>
  </si>
  <si>
    <t>UCAV</t>
  </si>
  <si>
    <t>02</t>
  </si>
  <si>
    <t>Universidad Católica de Ávila</t>
  </si>
  <si>
    <t>8</t>
  </si>
  <si>
    <t>TRAZAVEG</t>
  </si>
  <si>
    <t>CRISTINA LUCINI BAQUERO</t>
  </si>
  <si>
    <t>02UCAV_NT02-INFUFRAUDE_CRISTINA LUCINI BAQUERO</t>
  </si>
  <si>
    <t>07</t>
  </si>
  <si>
    <t>AgroNEXT</t>
  </si>
  <si>
    <t>Agro-waste Nutrient and Energy eXTraction (Recuperación de nutrientes y energía de los residuos agropecuarios).</t>
  </si>
  <si>
    <t>Mariano Martín Martín / Edgar Martín Hernández</t>
  </si>
  <si>
    <t>NT03</t>
  </si>
  <si>
    <t>RURALBIOENERGY</t>
  </si>
  <si>
    <t>Aprovechamiento energético de los residuos agropecuarios locales.</t>
  </si>
  <si>
    <t>07USAL_NT03-RURALBIOENERGY_Mariano Martín Martín / Edgar Martín Hernández</t>
  </si>
  <si>
    <t>Tecnologías de la Información y Comunicación, Energía y Sostenibilidad</t>
  </si>
  <si>
    <t>Agroalimentación, Salud y Calidad de Vida,</t>
  </si>
  <si>
    <t>Conaldi Agropecuaria S.L.</t>
  </si>
  <si>
    <t>Alfredo Conde Alonso</t>
  </si>
  <si>
    <t>Calle Dr. Palacios Nº13</t>
  </si>
  <si>
    <t>Palaciosrubios</t>
  </si>
  <si>
    <t>Salamanca</t>
  </si>
  <si>
    <t>alfredocondealonso@gmail.com</t>
  </si>
  <si>
    <t xml:space="preserve">Este proyecto trata de buscar la viabilidad técnico-económica de la transformación en energía renovable no contaminante y biofertilizantes, de los desechos agropecuarios generados en el medio rural como solución al problema medioambiental que en la actualidad genera su tratamiento, y a la despoblación rural que se está produciendo en las últimas décadas, permitiendo la expansión de las actividades económicas rurales mediante el uso eficiente de los recursos naturales y locales. </t>
  </si>
  <si>
    <t>Bionergía, Contaminación Ambiental, Energía Renovable, Despoblación, Sostenibilidad</t>
  </si>
  <si>
    <t>Este proyecto plantea la necesidad de un desarrollo tecnológico que consiga la transformación eficiente de los residuos agropecuarios y los procedentes de los mataderos en energía como solución a la despoblación rural y a los problemas medioambientales que este tipo de explotaciones genera. El potencial energético que procede de los excrementos de los animales es el que motiva la búsqueda de un sistema con la mayor eficiencia energética posible capaz de minimizar el impacto medioambiental de dichos residuos.
Este proyecto demanda una tecnología viable técnica y económicamente, capaz de transformar 10.000 t. de paja procedente de cereales y maiz, 30.000 t. procedente del estiércol de bovinos, 10.000 t. de residuos matadero y lodos industria agroalimentaria y 12.000 t. procedentes de purines de cerdos al año, es decir, los residuos agropecurios y de los mataderos generados en la zona rural donde se instalaría la planta de transformación en energía.</t>
  </si>
  <si>
    <t xml:space="preserve">En la actualidad existen enormes problemas medioambientales por la excesiva cantidad de residuos que se generan en las explotaciones agropecuarias y en los mataderos. Las altas concentraciones de población en núcleos urbanos, el gran desarrollo de la industria agroalimentaria, la intensificación de las explotaciones ganaderas, el excesivo uso de abonos químicos…son algunos de los problemas que podrían solucionarse si se consigue una transformación eficiente de estos desechos en energía.
La disponibilidad de más agrobioenergía puede contribuir al suministro de servicios de energía más limpia para satisfacer las necesidades básicas de este recurso. Muchos son los expertos que plantean este siglo como el siglo de cambio energético donde se pasará de consumir combustibles fósiles a transformar residuos orgánicos en bionergía.
La biomasa es una fuente de energía localmente disponible que puede proporcionar electricidad, calor y energía mecánica, a partir de desechos de la industria agropecuaria, y contribuir así a la substitución de los combustibles fósiles importados y a la diversificación de las fuentes de energía. Los cultivos energéticos pueden formar parte de cadenas de producción agrícola y biorefinerías muy especializadas y diversas, en las cuales podría obtenerse una serie de productos biológicos, además de bioenergía, como los biofertilizantes, factor importante para su competitividad económica. La explotación de subproductos desaprovechados o incluso el cultivo de especies energéticamente rentables ayudarán sin duda a resolver los grandes problemas medioambientales y de despoblación del medio rural que tenemos hoy en día. El cambio climático junto con la, cada vez mayor, escasez de combustibles fósiles, hacen necesario la transformación eficiente de biomasa en energía. </t>
  </si>
  <si>
    <t>En la actualidad existen diferentes enfoques sobre las bioenergías o energías generadas por medio de la transformación de diferentes tipos de biomasa, siendo hoy en día la principal energía renovable a nivel mundial, sin embargo, en la zona de estudio con los desechos agropecuarios existentes, no se ha encontrado aún una solución que haga  económicamente viable dicha transformación. 
El Biogás como fuente de energía renovable, ha despertado un gran interés en los últimos años debido a su alto potencial como energía renovable. Su producción, no sólo para la obtención de biometano, sino también con el aprovechamiento del subproducto como biofertilizante y la solución que esto aporta a los problemas sanitarios que se originan en las granjas ganaderas, han hecho del Biogás una de las mejores apuestas del futuro energético en nuestro país, sin embargo, la tecnología actual sólo consigue viabilidad económica con la transformación de subproductos muy concretos.
La eficiencia máxima de la producción energética con los desechos que más abundan en nuestra zona se convierte en estratégica para afrontar posibles turbulencias del mercado energético, además de dotar al sector agropecuario de una etiqueta ecoenergética de la que hasta ahora carecía. La producción de Biogás a partir de los purines, estiércol, paja de cereales y residuos de mataderos procedentes de la zona se convierte en una gran oportunidad de maximizar la eficiencia de la productividad agropecuaria, generando un binomio productivo con un impacto positivo en la sociedad tanto en términos ambientales como sanitarios, además de ser capaz de industrializar zonas rurales dando como resultado la fijación de población rural.
La transformación de los desechos orgánicos genera grandes ventajas medioambientales basadas en el autoabastecimiento de energía térmica y en la eliminación de residuos orgánicos que en grandes cantidades supone serios problemas medioambientales. Así, el purín de cerdo resulta muy contaminante ya que afecta tanto a las aguas superficiales como a los acuíferos subterráneos. La contaminación viene producida por organismos patógenos y por la aplicación de cantidades excesivas de nutrientes, además de las emisiones de gases contaminantes como NH3, SH2, NO y otros compuestos orgánicos volátiles que proceden de las balsas de almacenamiento.</t>
  </si>
  <si>
    <t>26</t>
  </si>
  <si>
    <t>APROVECHA-RAL</t>
  </si>
  <si>
    <t>Sara Isabel Pérez Elvira</t>
  </si>
  <si>
    <t>26UVA_NT03_RURALBIOENERGY_APROVECHA-RAL_Sara Isabel Pérez Elvira</t>
  </si>
  <si>
    <t>ULE</t>
  </si>
  <si>
    <t>13</t>
  </si>
  <si>
    <t>Universidad de León</t>
  </si>
  <si>
    <t>2</t>
  </si>
  <si>
    <t>SUPLEVITMIN</t>
  </si>
  <si>
    <t>Desarrollo de un estudio de campo para comprobar el efecto de la suplementación con vitaminas y minerales sobre parámetros de salud y producción animal en ganado vacuno extensivo</t>
  </si>
  <si>
    <t>Marta Elena Alonso de la Varga</t>
  </si>
  <si>
    <t>NT04</t>
  </si>
  <si>
    <t>AQUAVITAMIN</t>
  </si>
  <si>
    <t>Desarrollo e implementación de nuevas estrategias de
suplementación vitamínico-mineral en vacuno
extensivo</t>
  </si>
  <si>
    <t>13ULE_NT04-AQUAVITAMIN_Marta Elena Alonso de la Varga</t>
  </si>
  <si>
    <t>Desarrollo e implementación de nuevas estrategias de suplementación vitamínico-mineral en vacuno extensivo</t>
  </si>
  <si>
    <t>GANADERIA CHAROLESA ANGEL SANTIAGO GARCIA</t>
  </si>
  <si>
    <t>Angel Santiago Garcia García</t>
  </si>
  <si>
    <t>Propietario</t>
  </si>
  <si>
    <t>C/ Calzada,2 37208</t>
  </si>
  <si>
    <t>Boadilla</t>
  </si>
  <si>
    <t>gargar_es2004@yahoo.es</t>
  </si>
  <si>
    <t>Se plantea la necesidad de aportar una suplementación vitamínico-mineral a vacas nodrizas en un sistema de producción extensivo, donde las deficiencias en estos elementos están sobradamente documentadas, de manera que se pueda garantizar el aporte mínimo necesario para conseguir mejorar el rendimiento productivo y por lo tanto la rentabilidad económica. Esta suplementación debe ser inaccesible para la fauna salvaje, con el objetivo de evitar la transmisión de enfermedades que puedan afectar al ganado vacuno ocasionando perdidas económicas importantes para la explotación ganadera</t>
  </si>
  <si>
    <t>Bovino, Suplementación, Vitaminas, Minerales, Fauna</t>
  </si>
  <si>
    <t>Se precisa desarrollar un sistema de suplementación vitamínico mineral en agua de bebida para animales de la especie bovina, este sistema debe captar el agua de los acuíferos existentes en la finca (Charcas y/o sondeo),  además debe ser inaccesible para la fauna salvaje.</t>
  </si>
  <si>
    <t>Los pastos de nuestras dehesas son deficientes en minerales y vitaminas, debido a la acidez del suelo que dificulta la absorción de determinados minerales (fosforo, calcio, zinc, selenio, magnesio…) por parte de las plantas. Algunos de estos elementos son esenciales para los bovinos, que a menudo presentan carencias; además se observan de manera habitual niveles bajos de determinadas vitaminas (vit A, Vit E) durante periodos críticos como la cubrición y la lactancia, debido a los bajos niveles de estos componentes en las dietas.  Para suplir estas carencias, y que el rendimiento productivo de los animales no se vea afectado, se hace necesario aportar una suplementación vitamínico-mineral. Los tradicionales sistemas de suplementación, correctores vitamínico minerales añadidos al pienso (normalmente se incluyen en el pienso a un porcentaje del 3%) o la suplementación mediante bloques minerales a libre disposición (los animales lamen con su lengua la superficie del bloque), no aseguran que el animal ingiera las cantidades mínimas necesarias para cubrir sus necesidades fisiologías y productivas. Estas deficiencias vitamínico minerales se ponen claramente de evidencia en la baja fertilidad de la cabaña ganadera de nuestra Comunidad, 14 puntos por debajo de la media de la UE. 
Por otro lado, los sistemas de suplementación empleados en la actualidad presentan un enorme riesgo sanitario, ya que la fauna salvaje, también presenta deficiencias en esos mismos elementos, lo que hace que estos animales compitan con el ganado vacuno por el consumo de estas vitaminas y minerales, convirtiéndose en un posible foco de transmisión de enfermedades entre los animales domésticos y la fauna salvaje. Algunas de ellas (brucelosis, tuberculosis..) pueden conllevar perdidas económicas muy importantes para las ganaderías, pudiendo llegar en los casos más extremos, al sacrificio obligatorio de todos los animales de la explotación ganadera.
Ante esta situación se hace necesario desarrollar nuevas estrategias para poder asegurar el suministro a la ganadería extensiva de las vitaminas y minerales en las cantidades mínimas necesarias requeridas por su organismo, sin que ello suponga un riesgo sanitario para la cabaña ganadera.
Será necesario ajustar la dosificación de la suplementación vitamínico-mineral en función de las necesidades del animal y la cantidad de agua ingerida. De manera paralela se pretende evaluar el efecto de esta suplementación comparando los contenidos de estos elementos esenciales en suero sanguíneo, antes del inicio de la prueba y pasado un tiempo desde el inicio de la suplementación. El efecto sobre el rendimiento productivo de los animales será determinado a partir del estudio de la fertilidad, comparando los valores obtenidos después de la suplementación frente a los valores anteriores a la misma.</t>
  </si>
  <si>
    <t>Esta necesidad de suplementación vitamínico-mineral se debería abordar teniendo en cuenta diferentes enfoques:
- Garantizar el aporte mínimo necesario de estos elementos: el aporte en el agua de bebida consideramos que podría ser el más adecuado, ya que aseguraríamos que todos los animales lo ingieren evitando el rechazo que en algunos casos pueden presentar los bloques minerales a libre disposición. 
	- Asegurar un punto de suministro de agua y minerales no accesible para la fauna salvaje. Mediante cámaras de foto trampeo se podría ver si la fauna salvaje puede acceder o no, al abrevadero. 
	- Determinar los niveles de vitaminas y minerales en suero sanguíneo antes y después de la suplementación
	- Valorar el rendimiento productivo de los animales antes y después de la suplementación mediante el análisis de los parámetros reproductivos de la explotación.
	- Analizar las variaciones que se producen en el consumo de agua en función de las condiciones ambientales
Al tratarse de una ganadería extensiva deberá idearse un sistema de captación de agua desde los acuíferos existentes, ya sea charca o sondeo, y un sistema de dosificación de la suplementación vitamínico mineral en el agua de bebida.</t>
  </si>
  <si>
    <t>18</t>
  </si>
  <si>
    <t xml:space="preserve">PARTICIP@MOS </t>
  </si>
  <si>
    <t>Sistema de generación de cuestionarios adaptados a usuarios con diversidad
comunicativa y análisis de resultados</t>
  </si>
  <si>
    <t>Miriam Antón Rodríguez</t>
  </si>
  <si>
    <t>NT05</t>
  </si>
  <si>
    <t>¿PARTICIP@MOS?</t>
  </si>
  <si>
    <t>Plataforma de tecnología accesible que estimula, acerca, potencia, investiga y fomenta la participación de todas las personas en igualdad de oportunidades y con los menores apoyos posibles e intromisiones</t>
  </si>
  <si>
    <t>18UVA_NT05_¿PARTICIP@MOS?_PARTICIP@MOS _Miriam Antón Rodríguez</t>
  </si>
  <si>
    <t>Asociacion</t>
  </si>
  <si>
    <t>Salud y Calidad de Vida|Otros (Servicios Sociales, derechos humanos y apoyo a la persona con discapacidad intelectual o del desarrollo)</t>
  </si>
  <si>
    <t>Fundación Tutelar FUTUDIS (Fundación Tutelar Castellano Leonesa de Personas con Discapacidad Intelectual o del Desarrollo)</t>
  </si>
  <si>
    <t>/apps/tcue.es/images/12Desafio/Inscripcion_Empresa/upload/20200928131602_Certific_INSCRIPC_FT-FUTUDIS_Registro_de_Fundac_CyL.pdf</t>
  </si>
  <si>
    <t>Pedro María Fernández Robles</t>
  </si>
  <si>
    <t>Director Gerente</t>
  </si>
  <si>
    <t>Calle Vinos de Rueda, 22</t>
  </si>
  <si>
    <t>Valladolid</t>
  </si>
  <si>
    <t>dgerencia@futudis.org</t>
  </si>
  <si>
    <t>.- Herramienta TIC polivalente encaminada a la obtención de indicadores de recomendación –“Net Promoter Score” NPS-, respuestas de satisfacción, preferencias y capacidad de elección que potencie y favorezca la participación e inclusión de todas las personas y en especial de las que presentan discapacidades que precisen mayormente adaptaciones a los sistemas convencionales de comunicación.
.- Instrumento que permita conocer y construir planes de vida, planes de apoyos personales atendiendo las inquietudes, preferencias, deseos y anhelos de las personas.
.- Sistema que permita identificar procesos que puedan contribuir al desarrollo de economías de escala y al ahorro de costes inútiles.</t>
  </si>
  <si>
    <t>Comunicación, Participación, Discapacidad, Evaluación, Tecnología</t>
  </si>
  <si>
    <t>ANTECEDENTES: Ante la voluntad y prioridad de implantar un sistema de gestión de calidad, la utilización de las nuevas tecnologías orientadas a dispositivos móviles multimedia, se presenta como una herramienta útil capaz de conseguir que la intención comunicativa sea recogida y posible con todas las personas con discapacidad, diversidad funcional o del desarrollo, logrando su participación e implicación en este objetivo.
Igualmente, con la introducción de estímulos universales mediante sistemas tecnológicos de apoyos podemos detectar e identificar elecciones y respuestas que de otros modos serían difícilmente personalizados.
CONTINUACIÓN: Por otra parte, las TIC´s deben apoyarnos en las organizaciones para saber cómo conseguir que la información sea accesible a las personas con necesidades de apoyo (muy especialmente a las que no sepan leer o que no tengan lenguaje verbal, o dificultades fonatorias o fisiológicas, o idiomas desconocidos, …), potenciando la capacidad de elección y recopilando mediante esas adaptaciones precisas las respuestas voluntarias, independientes y espontáneas que nos ayuden a replanificar y evaluar los objetivos y/o resultados.
Como quiera que el fin de la implantación de un sistema de calidad EFQM (European Foundation for Quality Management), es ayudar a la organización en su conjunto a trabajar en la mejora continua, añadiendo valor al grupo de interés clave, personas apoyadas, comprendiendo, anticipando y satisfaciendo sus necesidades, expectativas y oportunidades y, en la medida de lo posible, -tras aproximaciones sucesivas-, dicho sistema, además, ha de verse realizado en la fase de ejecución sin intromisiones ni influencias indebidas por actores neutrales e independientes, que bien pudieran ser otras personas con discapacidades, un aplicativo que reúna estas virtudes es esencial para progresar en este trabajo.
El modelo EFQM de Excelencia que hace identificar esta prioridad, permite comprender las relaciones causa-efecto que existe entre lo que la organización hace y los resultados que obtiene, por lo que las nuevas tecnologías resultan imprescindibles en la interacción con las personas con necesidades de apoyo para recopilar sus impresiones y explotar la información obtenida.
ESCENARIO ACTUAL: Con la aparición de la pandemia de la COVID19 hemos identificado, con datos muy relevantes y mayores valores de los predecibles, la impresionante brecha digital que determinados colectivos de personas presentan, en especial las personas con discapacidad intelectual y las personas mayores, respecto del aprovechamiento y uso de las nuevas tecnologías en relación a sus conexiones, participación, intervención, acompañamientos y gestión y/o prestación de servicios.
Igualmente, hemos observado algunas de las oportunidades que estas deficiencias ofrecen y también hemos detectado que cuanto antes se aborden mejor se podrá atenuar la fractura y resistencias que presentan especialmente algunos colectivos.</t>
  </si>
  <si>
    <t>Tenemos conocimiento de la existencia de lenguajes alternativos y aumentativos de comunicación pero no disponemos de herramientas polivalentes y flexibles que estimulen y proporcionen -en un sistema medioambientalmente sostenible- la comunicación bidireccional con personas con diversidad funcional o del desarrollo, en especial respecto de la evaluación de estándares de calidad objetivables, mejoras en la calidad de vida y evidencias respecto de los parámetros de calidad planificados y logrados.
Todos los sistemas que hemos ido conociendo respecto de encuestas de satisfacción, cuestionarios de resultados, análisis de demandas, escucha de elecciones, etc. se hacen en sistemas convencionales que usan tecnologías clásicas y/o materiales escritos, sistemas que en todo caso utilizan un canal comunicativo que has de conocer e interpretar.
Por otro lado, la explotación y utilización de resultados para identificar conclusiones, reformular y replanificar normalmente conlleva un tiempo relevante que se podría dedicar a otras parcelas operativas.
Asimismo, con la experimentación de la propuesta teórica planteada, hemos observado y descubierto que su alcance puede contribuir a la construcción y/o evaluación de planes de apoyo personales o planes individualizados, con estrategias personalizadas, resultados esperados y evaluación de resultados logrados.
En otro plano, es posible lograr evoluciones de la propuesta que permitan y favorezcan el empleo, la mediación, una mayor inclusión y otras oportunidades con la incorporación de realidad virtual y/o inteligencia artificial.</t>
  </si>
  <si>
    <t>El proyecto está enfocado en cómo acercar, familiarizar y adaptar las nuevas tecnologías a las personas con discapacidad, -como uno de los grupos claves de interés de la entidad-, para poder recopilar y analizar sus respuestas en diferentes fases y en concreto en el proceso de implantación del sistema de calidad según el modelo EFQM de Excelencia (European Foundation for Quality Management), -entre otros múltiples procesos estratégicos, productivos y de soporte de la organización-, consiguiendo su participación e implicación y posibilitando gestionar la información recogida, analizar los resultados y formular conclusiones de mejora para los servicios prestados, e incluso para los servicios diseñados o por generar.
Con ello, se lograría una mayor integración y participación en el desarrollo y despliegue organizacional, por todos los grupos de interés claves y muy especialmente por los que precisan apoyos y estímulos para opinar, interaccionar y enriquecer nuestra óptica con su percepción, expectativas y manifestaciones.
El dotarnos de una herramienta que profundice en un modelo de evaluación que nos permita reflexionar sobre el impacto de las prácticas profesionales, se justifica por la necesidad, desde la ética y la efectividad de las intervenciones a medir, de tratar de seguir mejorando sucesivamente el servicio y/o servicios que dan respuesta a las necesidades de las personas con discapacidad que precisan de apoyos y/o adaptaciones.
Las “organizaciones excelentes” añaden constantemente valor a sus “clientes”, escuchando, comprendiendo, anticipando y satisfaciendo sus necesidades, inquietudes y oportunidades.
En la práctica, la entidad quiere posicionarse como una organización excelente respecto de las personas a las que acompaña y apoya, al igual que al resto de los grupos de interés, trabajando en atención a:
o 	Conocer a las personas en profundidad anticipándose a sus necesidades y expectativas.
o 	Transformar las necesidades y expectativas en propuestas de valor.
o 	Establecer y mantener un diálogo basado en la confianza y la transparencia.
o 	Esforzarse por innovar implicándose en el desarrollo de nuevos servicios y experiencias.
o 	Revisar periódicamente las experiencias con las personas para poder responder de manera adecuada a la información y cumplimiento de expectativas que éstas nos transmitan.
o 	Aprender de los puntos fuertes y oportunidades de mejora para maximizar el valor generado para las personas con discapacida.
o 	Incorporar la sabiduría lograda como consecuencia del aprovechamiento de los sistemas puestos en práctica a través de estos canales y herramientas tecnológicas.
o 	Introducir nuevas oportunidades creativas y/o laborales mediante sistemas innovadores por desarrollar y explotar.
o 	Añadir independencia e intimidad en la toma de decisiones mediante aplicativos que no influyan en las respuestas o condicionen los resultados.
o 	Finalmente, brindar la oportunidad de que la mediación y apoyos para ejercitar la opinión sean proporcionados por iguales debidamente formados respecto de su rol y del uso del aplicativo.
Siempre es oportuno recordar y reconocer el interés creciente de la sociedad en relación con todos los aspectos que tienen que ver con la calidad de vida; a tenor de esa inquietud progresiva, no puede olvidarse en ningún momento que la discapacidad está asociada a situaciones que no favorecen la participación libre y espontánea en igualdad de oportunidades, y por lo tanto, es preciso minimizar y atenuar esas resistencias que sin duda facilitarán la mayor inclusión e igualdad de todas las personas susceptibles de ser usuarios, o ahora o en el futuro, de servicios sociales básicos y/o servicios especializados.
El concepto de calidad de vida en el plano servicios se revela así pues, sólidamente vinculado a calidad de las buenas prácticas que ofrezcan los recursos y apoyos a personas con discapacidad, u otras colectividades que por diferentes razones pueden aprovecharse de estos avances.
Las “organizaciones excelentes” alcanzan y mantienen en el tiempo resultados sobresalientes que satisfacen o superan las necesidades y expectativas de sus “clientes”.
En la práctica, la entidad necesita un lenguaje común con las personas que apoya, así como con los demás grupos de interés que componen el micro, meso y macrosistema en el que se desenvuelve; dicho idioma ha de posibilitar:
•	 Un conjunto de medidas de percepción y sus indicadores, basado en las necesidades y expectativas de cada grupo (personas con necesidades de apoyo, personas voluntarias, operadores y actores múltiples, agentes implicados, etc…).
•	 Comprender las relaciones causa-efecto entre lo que se hace y los resultados esperados - obtenidos.
•	 Interpretar y gestionar los resultados, para replanificar y establecer nuevas metas.
• 	Obtener la multi-percepción del servicio prestado, atención y apoyo desde los diferentes actores y agentes involucrados.
• 	La implicación de las personas protagonistas y/o receptoras en el establecimiento de mejoras continuas respecto de los servicios recibidos, del diseño de los servicios prestados, de la estructura de los sistemas y edificios generados, etc.
En definitiva, se pretende encontrar y disponer de herramientas necesarias, orientadas a dispositivos móviles multimedia, que posibiliten, potencien y estimulen:
o 	Evaluar con la pretensión de la mejora continua de las organizaciones de servicios sociales, u otras entidades que prestan servicios a personas.
o 	Innovar en accesibilidad cognitiva progresivament.
o 	Crear alianzas interdisciplinares a través del trabajo colaborativo.
o 	Agregar valor respecto de los sistemas actualmente incorporados
o 	Proporcionar líneas creativas que favorezcan la inclusión e integración de colectivos en especial riesgo de exclusión.</t>
  </si>
  <si>
    <t>Por el momento y para esta edición consideramos enfoques de menor interés:
  •	Herramientas rehabilitadoras puras.
  •	Técnicas invasivas.
  •	Técnicas comerciales.</t>
  </si>
  <si>
    <t>05</t>
  </si>
  <si>
    <t>RESECOLAVES</t>
  </si>
  <si>
    <t xml:space="preserve">Disminución de los residuos orgánicos en matadero ecológico de aves </t>
  </si>
  <si>
    <t>Carlos Palacios Riocerezo</t>
  </si>
  <si>
    <t>NT06</t>
  </si>
  <si>
    <t>AVICULTURA</t>
  </si>
  <si>
    <t>05USAL_NT06-AVICULTURA_Carlos Palacios Riocerezo</t>
  </si>
  <si>
    <t>Avicultura</t>
  </si>
  <si>
    <t>Disminución de los residuos orgánicos en matadero ecológico de aves</t>
  </si>
  <si>
    <t>Tecnologías de la Información y Comunicación, Energía y Sostenibilidad, Otros (Valorización de residuos)</t>
  </si>
  <si>
    <t>Avicultura Campesina</t>
  </si>
  <si>
    <t>Arturo Sócrates Tejedor</t>
  </si>
  <si>
    <t>Gestor</t>
  </si>
  <si>
    <t>Calle Extramuros 12</t>
  </si>
  <si>
    <t>Amayuelas de Abajo</t>
  </si>
  <si>
    <t>Palencia</t>
  </si>
  <si>
    <t>info@granjaelespolon.com</t>
  </si>
  <si>
    <t>Demandamos un proyecto de I+D+I que disminuya los residuos orgánicos resultantes de la makila de pollos procedentes del matadero ecológico para valorizarlos, convertirlos en compost de primera calidad y que no sean considerados SANDACH (subproductos animales no destinados al consumo humano)</t>
  </si>
  <si>
    <t>Compostaje de Residuos Orgánicos,</t>
  </si>
  <si>
    <t>Necesitamos compostar las vísceras obtenidas del sacrificio de pollos ecológicos para demostrar ante las autoridades competentes que no son residuos peligrosos. 
De esta forma queremos ahorrar el gasto que supone contratar a la empresa que los transporta a la incineradora y convertirlos en compost de alto valor fertilizante para la tierra, favoreciendo iniciativas de desarrollo rural.</t>
  </si>
  <si>
    <t>El pequeño matadero ecológico está situado en un pueblo con baja densidad de población y se abrió para que varias familias pudieran emprender sus negocios de avicultura ecológica en diferentes provincias de Castilla y León, pues los mataderos industriales no dan servicio por no ser rentable. 
Debido a que es muy pequeño , todo el trabajo se realiza a mano y no hay una normativa específica para racionalizar los requisitos sanitarios a sus carácterísticas , tiene unos costes de mantenimiento altísimos. El coste que mayor gasto supone es la contratación de la empresa gestora de residuos SANDACH. El matadero produce tan pocos residuos que tiene que congelarlos para juntar un peso suficiente por el que la empresa se decida ir a recogerlos. Estimamos necesario resolver este problema a la vez que innovar para" devolver a la tierra en forma de compost lo que obtenemos de ella".</t>
  </si>
  <si>
    <t>Sanitario. Los residuos de pollos ecológicos y sanos no son contaminantes Ecológico. 
Reducción de impacto ambiental en su proceso ( Compostaje natural y ecológico). 
Sostenible. Reducción de contaminación en el transporte. 
Generador de empleo en el medio rural.</t>
  </si>
  <si>
    <t>09</t>
  </si>
  <si>
    <t>LOWSILOIL</t>
  </si>
  <si>
    <t>CARACTERIZACIÓN Y EVALUACIÓN DE DIFERENTES ACEITES DE SILICONA PARA SU UTILIZACIÓN EN CIRUGÍA VITREORETINIANA</t>
  </si>
  <si>
    <t>María José de Jesús Valle / Cristina Maderuelo Martín</t>
  </si>
  <si>
    <t>NT07</t>
  </si>
  <si>
    <t>Evaluación de componentes de bajo peso molecular en siliconas para uso oftalmológico</t>
  </si>
  <si>
    <t>09USAL_NT07-LOWSILOIL_María José de Jesús Valle / Cristina Maderuelo Martín</t>
  </si>
  <si>
    <t>AJL OPHTHALMIC S.A.</t>
  </si>
  <si>
    <t>EVA LARRA MATEOS</t>
  </si>
  <si>
    <t>Responsable de I+D</t>
  </si>
  <si>
    <t>Ferdinand Zeppelin, 1</t>
  </si>
  <si>
    <t>Miñano</t>
  </si>
  <si>
    <t>Alava</t>
  </si>
  <si>
    <t>evalarra@ajlsa.com</t>
  </si>
  <si>
    <t>Establecer un método fiable de determinación y cuantificación de componentes de bajo peso molecular en aceites de silicona para uso oftalmológico de diferentes viscosidades, con el fin de implantar un sistema de control de calidad exhaustivo y a partir de los resultados obtenidos tener un punto de partida para la posible mejora, seguridad y competitividad dad del producto.</t>
  </si>
  <si>
    <t>Oftalmología, Vítreo, Silicona, Polidimetilsiloxano, Emulsificación</t>
  </si>
  <si>
    <t>Se precisa desarrollar un método de evaluación y cuantificación fiable de los componentes de bajo peso molecular en aceites de silicona de diferente viscosidad utilizados en cirugía vitreoretiniana.</t>
  </si>
  <si>
    <t>La utilización del aceite de silicona en cirugía vitreoretiniana fue introducido en 1962 y tras discordancias respecto a sus efectos adversos durante los 70, un estudio multicéntrico desarrollado por la Sociedad Americana de Retina hizo que su uso se popularizase en todo el mundo en los 80, ganando popularidad en los 90. No obstante, en los últimos años se han detectado complicaciones derivadas de su utilización que han sido objeto de numerosas publicaciones. Desde mediados de los 80 se estableció que, en función de su procedencia, los aceites de silicona utilizados en cirugía presentaban enormes diferencias en cuanto a sus concentraciones de los denominados componentes de bajo peso molecular (LWMC), siendo algunos de estos compuestos capaces de migrar hacia los tejidos oculares y demostrándose tóxicos, y no solamente desde un punto de vista experimental, sino con repercusiones médicas. 
Actualmente, el uso del aceite de silicona como taponamiento quirúrgico en el tratamiento de los desprendimientos de retina se ha convertido en una técnica estándar, especialmente en la vitreorretinopatía proliferativa, casos graves de retinopatía diabética, retinitis viral y traumatismo ocular. No obstante, un problema permanente importante en el uso de los aceites de silicona como sustitutos vítreos es su tendencia a la emulsificación que sufren en un porcentaje muy elevado de casos (según algunas series más del 40%) y que se sabe, es fuente de otras complicaciones series post-operatorias como la hipertensión ocular, la presencia de inflamación intraocular y probablemente el aumento de inmunogenicidad del aceite de silicona. 
Esta tendencia a la emulsión depende de varios factores, aunque la presencia de compuestos de bajo peso molecular es especialmente crítica. Por lo tanto, poder determinar y cuantificar este tipo de compuestos en aceites de silicona de uso médico garantizaría un criterio estándar de seguridad y calidad del producto y un punto de partida para su posible mejora y competitividad.</t>
  </si>
  <si>
    <t>Se podría orientar desde el punto de vista de aquellos componentes que causen problemas en la emulsificación del aceite de silicona. Sería importante que el coste de la metodología propuesta no sea muy elevado para poder llevarla a cabo de forma rutinaria en cada lote de producto terminado previamente a su comercialización.</t>
  </si>
  <si>
    <t>08</t>
  </si>
  <si>
    <t>ECASO</t>
  </si>
  <si>
    <t>Evaluación Componentes Aceites Silicona Oftalmológica</t>
  </si>
  <si>
    <t>José Bernal del Nozal</t>
  </si>
  <si>
    <t>08UVA_NT07_LOWSILOIL_ECASO_José Bernal del Nozal</t>
  </si>
  <si>
    <t>12</t>
  </si>
  <si>
    <t>LOWSILOIL-IOBA</t>
  </si>
  <si>
    <t>Determinación y cuantificación de los componentes de bajo peso molecular y otras
impurezas en aceites de silicona de uso intraocular</t>
  </si>
  <si>
    <t>Cristina Andrés Iglesias</t>
  </si>
  <si>
    <t>12UVA_NT07_LOWSILOIL_LOWSILOIL-IOBA_Cristina Andrés Iglesias</t>
  </si>
  <si>
    <t>BIOACTIVE BERRIES</t>
  </si>
  <si>
    <t xml:space="preserve">Valorización de subproductos de zarzamora mediante la recuperación de compuestos bioactivos </t>
  </si>
  <si>
    <t>Mónica Coca Sanz</t>
  </si>
  <si>
    <t>NT08</t>
  </si>
  <si>
    <t>Zarzamora</t>
  </si>
  <si>
    <t xml:space="preserve">Valorización de subproductos de berries </t>
  </si>
  <si>
    <t>09UVA_NT08_Zarzamora_BIOACTIVE BERRIES_Mónica Coca Sanz</t>
  </si>
  <si>
    <t>Valorización de subproductos de berries</t>
  </si>
  <si>
    <t>Agroberry Original from Zamora</t>
  </si>
  <si>
    <t>Nuria Álvarez Rodrigo</t>
  </si>
  <si>
    <t>Promotora</t>
  </si>
  <si>
    <t>C/ Carretera Zamora Nº 16</t>
  </si>
  <si>
    <t>Almendra del Pan</t>
  </si>
  <si>
    <t>Zamora</t>
  </si>
  <si>
    <t>nuria.alvarez@agroberry.es</t>
  </si>
  <si>
    <t>Proyecto de I+D+I para explotar los recursos primarios y los subproductos en este caso las semillas de las zarzamoras y elaborar un pienso rico en antioxidantes. Hay diferentes estudios extranjeros que avalan esta idea.</t>
  </si>
  <si>
    <t>Berries, Blackberry, Subproducto, Economía Circular, Sostenibilidad</t>
  </si>
  <si>
    <t>La idea es realizar un proyecto centrado en la elaboración de un pienso rico en compuestos activos procedentes de los subproductos de una industria agroalimentaria que trabaja solamente con zarzamoras, evaluar los beneficios sobre los animales o como cama para los animales.</t>
  </si>
  <si>
    <t>Industria intensamente especializada en un sólo cultivo de berries: La zarzamora. La elaboración de sus productos hace que tenga una cantidad importante de semillas que en la actualidad es un subproducto que se deshecha, y la idea es desarrollar algo sostenible y circular que aproveche este subproducto.</t>
  </si>
  <si>
    <t>1. Como pienso para aves que les ayuda a tener menos infecciones 
2. Por sus grandes características también puede ser utilizado para el sector cosmético</t>
  </si>
  <si>
    <t>27</t>
  </si>
  <si>
    <t>FRACMORA</t>
  </si>
  <si>
    <t>Fraccionamiento del subproducto de zarzamora para obtener productos de interés en distintos
campos de aplicación (cosmética, alimentación y alimentación animal)</t>
  </si>
  <si>
    <t>SORAYA RODRÍGUEZ ROJO</t>
  </si>
  <si>
    <t>ZARZAMORA</t>
  </si>
  <si>
    <t>27UVA_NT08_ZARZAMORA_FRACMORA_SORAYA RODRÍGUEZ ROJO</t>
  </si>
  <si>
    <t>UEMC</t>
  </si>
  <si>
    <t>01</t>
  </si>
  <si>
    <t>Universidad Europea Miguel de Cervantes</t>
  </si>
  <si>
    <t>7</t>
  </si>
  <si>
    <t>BERRY-VALUE</t>
  </si>
  <si>
    <t>Estudio de la viabilidad de diferentes alternativas para el aprovechamiento de las semillas de zarzamora dentro de un contexto de economía circular.</t>
  </si>
  <si>
    <t>Cristina Aldavero Peña</t>
  </si>
  <si>
    <t>Valorizaciçon de subproductos de berries</t>
  </si>
  <si>
    <t>01UEMC_NT08-ZARZAMORA_Cristina Aldavero Peña</t>
  </si>
  <si>
    <t>BERLIOF</t>
  </si>
  <si>
    <t>LIOFILIZACIÓN SUBPRODUCTOS BERRIES</t>
  </si>
  <si>
    <t>05UCAV_NT08-ZARZAMORA_CRISTINA LUCINI BAQUERO</t>
  </si>
  <si>
    <t>UBU</t>
  </si>
  <si>
    <t>Universidad de Burgos</t>
  </si>
  <si>
    <t>1</t>
  </si>
  <si>
    <t>e-OMCAF</t>
  </si>
  <si>
    <t>Herramienta para la observación y medición de la calidad de actividades formativas</t>
  </si>
  <si>
    <t>María Consuelo Sáiz Manzanares</t>
  </si>
  <si>
    <t>NT09</t>
  </si>
  <si>
    <t>ImPACTO</t>
  </si>
  <si>
    <t>Medición de impacto en acciones socioeducativas</t>
  </si>
  <si>
    <t>01UBU_NT09-ImPACTO_María Consuelo Sáiz Manzanares</t>
  </si>
  <si>
    <t>Fundación Plan B Educación Social</t>
  </si>
  <si>
    <t>20201002121142_Inscripci__n_BOCyL.pdf</t>
  </si>
  <si>
    <t>Roberto Muñoz Alonso</t>
  </si>
  <si>
    <t>Director</t>
  </si>
  <si>
    <t>C/Jesús, 10, 37008</t>
  </si>
  <si>
    <t>ruper@planbeducacionsocial.com</t>
  </si>
  <si>
    <t>En el desarrollo de toda nuestra labor socioeducativa nos encontramos de forma cíclica con el mismo problema, y este es la medición del impacto de nuestras acciones, intervención y actividades socioeducativas. Es por esto que nuestra demanda versa sobre la construcción colectiva de herramientas para la medición de este impacto, para poder destacar qué debemos observar y medir. Para así trabajar sobre indicadores concretos que den información sobre el proceso de desarrollo individual y colectivo de las personas usuarias de nuestros programas a corto, medio y largo plazo. Así, con ello, poder justificar y ajustar nuestra labor profesional.</t>
  </si>
  <si>
    <t>Impacto, Medición, Intervención, Social, Educación</t>
  </si>
  <si>
    <t>Desde hace años en nuestra labor diaria vemos la necesidad de evaluar y medir el impacto de nuestro trabajo en el ámbito de la Educación Social, por lo que ante la carencia de estudios y herramientas a este respecto nuestra demanda gira alrededor de esta necesidad (más ampliamente descrita en el apartado de antecedentes). 
Nuestra propuesta vemos importante que incluya dos aspectos en torno a la medición efectiva de impacto: 
1. Indicadores efectivos y realistas: Por un lado vemos necesario que se estudie y se inviertan esfuerzos académicos en el desarrollo de indicadores que, a partir de ciertos datos registrados en las acciones socioeducativas, puedan dibujar a grandes rasgos el alcance de esa acción más allá de la autoevaluación del equipo educativo o del usuario/a en relación a los objetivos marcados. 
2. Herramienta tecnológica para el registro diario: Una vez establecido ese indicador o indicadores con fiabilidad y eficiencia comprobada, la idea es que se cree una herramienta fácil de usar por el equipo educativo en la que se puedan aportar los datos necesarios con constancia en cada una de las intervenciones de distintos tipos, y que resulte el indicador de este impacto. Es deseable que esta herramienta pueda desprender datos de impacto en diferentes periodos, a corto, medio y largo plazo.</t>
  </si>
  <si>
    <t>La formulación de esta propuesta parte del análisis de la realidad en nuestro día a día trabajando en el sector de la Educación Social, dada la dificultad de medición de los resultados y el impacto de nuestro trabajo. Las necesidades que observamos derivadas de esta cuestión son las siguientes: 
 - Frustración por parte del equipo y potencial Burn Out.
 - Dificultad de justificación ante los agentes públicos o entidades financiadoras las propuestas educativas presentadas. 
 - Necesidad de ajustarnos con más precisión a las necesidades cambiantes de las personas beneficiarias de nuestros programas de intervención. 
 - Falta de compromiso por parte del usuario/a al no ver los resultados del proceso. 
 - Necesidad de construcción de objetivos ajustados, realistas y medibles. 
Por lo tanto con el desarrollo de esta propuesta esperamos que todo esto sea revertido y pueda ser exportando para el uso en distintos contexto socioeducativos y por entidades de diversa índole en la relación con la Educación Social.</t>
  </si>
  <si>
    <t>Es deseable que el enfoque parta del pragmatismo para que la herramienta sea útil. Por otro lado, como ya hemos expuesto nos gustaría que tuviera distintos horizontes temporales. Y por último, como esencia del propio trabajo socioeducativo es deseable que se trabaje con un enfoque inclusivo, transversal y participativo.</t>
  </si>
  <si>
    <t>No es importante para esta demanda la medición de la satisfacción de las personas beneficiarias, o de la perspectiva del equipo educativo en relación a los objetivos propuestos dado que para esta cuestión ya contamos con herramientas útiles fiables y comprobadas. Sino que nos gustaría que el trabajo de investigación se centrase directa y exclusivamente en el impacto de estas en la persona a corto, medio y largo plazo.</t>
  </si>
  <si>
    <t>SocioImPACTO</t>
  </si>
  <si>
    <t>Medición de impacto de acciones socioeducativas</t>
  </si>
  <si>
    <t>Sara Serrate González</t>
  </si>
  <si>
    <t>11USAL_NT09-ImPACTO_Sara Serrate González</t>
  </si>
  <si>
    <t>ILAAA</t>
  </si>
  <si>
    <t>Incorporación de leguminosa autóctonas en alimentación animal</t>
  </si>
  <si>
    <t>NT10</t>
  </si>
  <si>
    <t>08USAL_NT10-ILAAA_Carlos Palacios Riocerezo</t>
  </si>
  <si>
    <t>Joaquín Fraile Tabernero</t>
  </si>
  <si>
    <t>02/07/2019</t>
  </si>
  <si>
    <t>Gerente</t>
  </si>
  <si>
    <t>Paseo Carretera,3</t>
  </si>
  <si>
    <t>Pajares de la Laguna</t>
  </si>
  <si>
    <t>fraileherrero2019@gmail.com</t>
  </si>
  <si>
    <t>646941299</t>
  </si>
  <si>
    <t>Necesidad de tecnología para eliminar antinutrientes en leguminosas autóctonas de la zona, empleadas en alimentación animal. A si sustituyen otros ingredientes de la alimentación que no son locales.</t>
  </si>
  <si>
    <t>Leguminosas, Locales, Autóctonas, Alimentación, Animal</t>
  </si>
  <si>
    <t>Demandamos tecnología  para el tratamiento de variedades locales de leguminosas. La tecnología la aplicaríamos para eliminar los antinutrientes de las leguminosas, sometiéndolas a altas temperaturas. Al eliminar antinutrientes podemos incorporar un mayor porcentaje de proteína de estas leguminosas de la zona, de menor coste y con mayor salida para los productos de nuestros agricultores.</t>
  </si>
  <si>
    <t>Las leguminosas tienen un elevado nivel de antinutrientes, lo cual limita su incorporación en la ración de pienso para alimentación animal.</t>
  </si>
  <si>
    <t>El proyecto estaría enfocado a estudiar el proceso de eliminar los antinutrientes que se encuentran en las leguminosas. Leguminosas que se incorporarían en mayor porcentaje, que en la actualidad, en las raciones para la alimentación animal. Al incorporar más variedades de leguminosas locales, reduciremos costes, daremos prioridad a agricultores de la zona, y se depende menos de otro tipo de leguminosas de importación.</t>
  </si>
  <si>
    <t>NATURFLAVORGLUTENFREE</t>
  </si>
  <si>
    <t>Ingredientes naturales para añadir sabor y calidad al pan sin gluten</t>
  </si>
  <si>
    <t>Mª Eugenia Tornadijo Rodríguez</t>
  </si>
  <si>
    <t>NT11</t>
  </si>
  <si>
    <t>SABORSINGLUTEN</t>
  </si>
  <si>
    <t>Obtener pan sin gluten con mejor calidad nutricional y sensorial, aportando a la vez alguna peculiaridad y diferenciación en el sabor atractivo para el consumidor.</t>
  </si>
  <si>
    <t>01ULE_NT11-SABORSINGLUTEN_Mª Eugenia Tornadijo Rodríguez</t>
  </si>
  <si>
    <t>Emprendedor</t>
  </si>
  <si>
    <t>Alimentos Dalis S.L.</t>
  </si>
  <si>
    <t>29/11/2018</t>
  </si>
  <si>
    <t>Marcela Miranda Fuentes</t>
  </si>
  <si>
    <t>Calle Antonio Pérez Crespo Nº90</t>
  </si>
  <si>
    <t>Santa Colomba de Somoza</t>
  </si>
  <si>
    <t>mmiranda@dalis.es</t>
  </si>
  <si>
    <t>682 379 951</t>
  </si>
  <si>
    <t>La demanda tecnológica obedece a la necesidad de la empresa de innovar en el sector de elaboración de pan sin gluten, con vistas a obtener un producto de calidad y especial desde el punto de vista sensorial. El pan sin gluten tiene características sensoriales que pueden considerarse “planas” respecto al sabor y aroma y, generalmente, su textura debe ser mejorada con la incorporación de aditivos. Por otro lado, presenta un elevado índice glucémico y un bajo contenido de fibra. Por consiguiente, la demanda consiste en desarrollar un proceso de elaboración de pan sin gluten que corrija y mejore estas deficiencias.</t>
  </si>
  <si>
    <t>Pan, Gluten, Calidad, Sabor, Textura</t>
  </si>
  <si>
    <t>El desarrollo de productos de panadería libres de gluten es de gran interés y, en este sentido, la presión que se ejerce sobre las industrias para que éstas puedan innovar y sacar al mercado productos con características diferentes en cuanto a textura, sabor y aroma, es cada vez mayor. Por consiguiente, esta empresa centra la demanda en la obtención de pan sin gluten con nuevas características. 
Se pretende innovar en estos productos que adolecen en el mercado de menor calidad que los productos con gluten y resultan en general poco atractivos para el consumidor celiaco. De hecho, el pan sin gluten que se comercializa en la actualidad presenta unas características sensoriales que, en muchos casos, no llegan a satisfacer las necesidades del consumidor celiaco. Además, en este tipo de productos el papel del gluten debe ser sustituido por hidrocoloides, como la goma xantana o la hidroxipropil metil celulosa. Estos aditivos mejoran la textura pero también influyen en la capacidad de retención de agua, que se ve incrementada, conduciendo a una textura muy gomosa, lo cual disminuye la versatilidad de estos productos y dificulta otros procesos como el de secado para la obtención de pan tostado. 
Interesa el desarrollo de procesos tecnológicos que permitan la obtención de pan sin gluten que resulte atractivo para el consumidor desde el punto de vista sensorial y nutricional. Por ejemplo, aportando notas de sabor particulares, mejorando la textura sin incorporación de aditivos e incrementando su valor nutricional por adición de ingredientes naturales.</t>
  </si>
  <si>
    <t>La elaboración de pan sin gluten supone un reto para la industria, ya que el empleo de harina de cereales sin gluten conlleva dificultades en los procesos de panificación y tiene como resultado la obtención de productos que generalmente presentan menor calidad y atractivo para el consumidor celiaco. Ello ha llevado a la búsqueda de alternativas en la elaboración de productos de panadería libres de gluten y a la necesidad de una constante innovación en el sector. 
La harina de arroz es una de las harinas de cereales más adecuadas y empleadas para la elaboración de productos libres de gluten. Sin embargo, el uso de harina de arroz para la producción de pan sigue siendo limitado debido a que las proteínas del arroz son incapaces de retener gas durante el proceso de fermentación. Está claro que la proteína del gluten es indispensable para lograr una calidad adecuada del pan. Esto conlleva a incorporar en la producción de pan sin gluten otros ingredientes para mejorar la textura, sensación en boca, aceptabilidad y vida útil del producto. Entre estos ingredientes se pueden encontrar los hidrocoloides, que son polímeros hidrofílicos que actúan como mejorantes del pan pues contribuyen a mejorar las propiedades de la masa, ayudan a retener el gas, incrementan la viscosidad y ayudan a obtener un pan con un mayor volumen. Entre los hidrocoloides utilizados en la elaboración de pan sin gluten se encuentran la goma guar y xantana. En este sentido actualmente se tiende al empleo de ingredientes de origen natural que puedan desempeñar dicha función para poder ofrecer alimentos “más naturales” al consumidor. 
En definitiva, se requieren nuevas formulaciones que permitan diversificar el pan sin gluten, aportando mayor calidad sensorial y nutricional a los productos. En este sentido, la innovación en productos que destaquen por un flavor especial o por contener algún ingrediente bioactivo es un objetivo a alcanzar en el sector del pan sin gluten</t>
  </si>
  <si>
    <t xml:space="preserve"> - Obtener pan sin gluten con características sensoriales atractivas para el consumidor
 - Intensificar las notas aromáticas del pan sin gluten
 - Mejorar la textura por incorporación de ingredientes naturales
 - Diversificar la gama de pan sin gluten (snacks, pan tostado, …)
 - Mejorar el valor nutricional por incorporación de ingredientes naturales.
 - Ofrecer al consumidor un producto con ingredientes que tengan actividad biológica</t>
  </si>
  <si>
    <t>El enfoque se centra en el desarrollo de procesos tecnológicos para la obtención de pan sin gluten, empleando ingredientes naturales que modifiquen e influyan positivamente en las características sensoriales y nutricionales. No interesan aspectos tecnológicos concernientes al pan elaborado con cereales que contienen gluten.</t>
  </si>
  <si>
    <t>MEJORAPAN-GF</t>
  </si>
  <si>
    <t xml:space="preserve">Microrganismos de masas madre para la fermentación y mejora de panes sin gluten
</t>
  </si>
  <si>
    <t>María Mercedes Tamame González</t>
  </si>
  <si>
    <t>27USAL_NT11-SABORSINGLUTEN_María Mercedes Tamame González</t>
  </si>
  <si>
    <t>SINGLUTENMIX</t>
  </si>
  <si>
    <t>Desarrollo de panes sin gluten con alta calidad organoléptica a través de mezclas complejas</t>
  </si>
  <si>
    <t>Manuel Gómez Pallarés</t>
  </si>
  <si>
    <t>02UVA_NT11_SABORSINGLUTEN_SINGLUTENMIX_Manuel Gómez Pallarés</t>
  </si>
  <si>
    <t>InfluGananAsuum</t>
  </si>
  <si>
    <t>Estudio sobre la influencia del parásito intestinal Ascaris suum en el peso de cerdo ibérico, durante su cría y engorde, y sus posibles pérdidas económicas.</t>
  </si>
  <si>
    <t>Rodrigo Morchón García</t>
  </si>
  <si>
    <t>NT12</t>
  </si>
  <si>
    <t>Determinar la influencia de Ascaris suum sobre la ganancia de peso de los cerdos durante su cría y engorde.</t>
  </si>
  <si>
    <t>02USAL_NT12-InfluGananAsuum_Rodrigo Morchón García</t>
  </si>
  <si>
    <t>Jamones Embutidos Hermanos Hoyos S.L.</t>
  </si>
  <si>
    <t>12/07/1999</t>
  </si>
  <si>
    <t>Enrique Hoyos González</t>
  </si>
  <si>
    <t>C/ La Rúa Mayor 16, 37002</t>
  </si>
  <si>
    <t>elsobrao@hermanoshoyos.es</t>
  </si>
  <si>
    <t>923214324</t>
  </si>
  <si>
    <t>El sector porcino tiene gran importancia desde el punto de visto económica y social en nuestra región y especialmente en la provincia de Salamanca. La ascariasis es frecuente al ganado porcino, a pesar de la importancia que tiene la cabaña ganadera porcina. La presencia de Ascaris suum, parásito que origina esta enfermedad, se evidencia continuamente en los mataderos a pesar de los tratamientos que existen, generando pérdidas económicas que son asumidas por la empresa. Por otra parte, a pesar de ser un parásito bien conocido, no existen herramientas diagnósticas ni de control, exceptuando los medicamentos específicos contra los vermes redondos. Nuestra demanda se basa en determinar la influencia de la infección sobre la ganancia de peso de los cerdos durante su cría y engorde para ver así cuánta carne se pierde derivada de la infección y así estudiar las pérdidas derivadas de esta infección.</t>
  </si>
  <si>
    <t>Ascaris Suum, Enfermedad Intestinal, Pérdida de Peso, Cerdo Ibérico y Cerdo Blanco</t>
  </si>
  <si>
    <t>El sector porcino tiene gran importancia desde el punto de visto económica y social en nuestra región y especialmente en la provincia de Salamanca. La ascariasis es frecuente al ganado porcino, pero no existen datos sobre su incidencia real y los daños que causa. Es una enfermedad causada por el nematodo Ascaris suum. Se encuentra en el intestino delgado y es responsable de infecciones zoonósicas, habiéndose constatado su presencia en las personas. 
Los daños en el cerdo se relacionan con la emigración de las larvas por el hígado y los pulmones donde estimulan una reacción inflamatoria granulomatosa que si bien destruye los parásitos, también daña los tejidos del hospedador. La presencia de vermes adultos en el intestino o, más raramente, en localizaciones ectópicas causa sustracción de alimentos, que los parásitos toman del hospedador e incorporan a su propio metabolismo. Es de especial interés, desde el punto de vista económico el decomiso de órganos afectados por las larvas y la disminución de ganancia de peso de los animales como consecuencia de la acción sustractora de los vermes adultos alojados en el intestino, señalada anteriormente. En nuestra región, a pesar de la importancia que tiene la cabaña ganadera porcina, sobre todo en algunas provincias y a que la existencia de A. suum es constatada continuamente en los mataderos, que nosotros sepamos, no existen datos científicos específicos sobre su incidencia y las pérdidas que ocasiona. Por otra parte, a pesar de ser un parásito bien conocido, no existen herramientas diagnósticas ni de control, exceptuando los medicamentos específicos contra los vermes redondos.</t>
  </si>
  <si>
    <t>Determinar la influencia de la infección sobre la ganancia de peso de los cerdos durante su cría y engorde.</t>
  </si>
  <si>
    <t>Estudiar la prevalencia de A. suum en explotaciones en extensivo de cerdo ibérico y en las intensivas de cerdo blanco para saber si hay diferencias en la infección de ambos tipos de cerdo.</t>
  </si>
  <si>
    <t>ECRE4DEFF</t>
  </si>
  <si>
    <t>Validación clínica de la medida de los ejes de fijación foveal para personalizar la
adaptación de lentes oftálmicas multifocales para corregir la presbicia</t>
  </si>
  <si>
    <t>Raúl Martín Herranz</t>
  </si>
  <si>
    <t>NT14</t>
  </si>
  <si>
    <t>Clinic-DEFF</t>
  </si>
  <si>
    <t>Validación clínica de la medida de los ejes de fijación foveal para personalizar la adaptación de lentes oftálmicas multifocales para corregir la presbicia</t>
  </si>
  <si>
    <t>13UVA_NT14_Clinic-DEFF_ECRE4DEFF_Raúl Martín Herranz</t>
  </si>
  <si>
    <t>Lentitech S.L.</t>
  </si>
  <si>
    <t>13/07/2017</t>
  </si>
  <si>
    <t>Julio Villaverde Rosende</t>
  </si>
  <si>
    <t>CEO</t>
  </si>
  <si>
    <t>Calle Ibaibe Núm 35</t>
  </si>
  <si>
    <t>48901 Barakaldo</t>
  </si>
  <si>
    <t>Bizkaia</t>
  </si>
  <si>
    <t>julio.villaverde@lentitech.com</t>
  </si>
  <si>
    <t>607 327 186</t>
  </si>
  <si>
    <t>Corregir la presbicia con lentes multifocales requiere medir correctamente diferentes parámetros faciales. La mayoría de los sistemas empleados actualmente asumen aproximaciones que no son realistas (colocan el eje visual o de fijación foveolar en el centro pupilar y emplean la posición del centro de rotación del ojo). Nuestra empresa ha desarrollado una nueva solución que es capaz de medir de forma repetible y precisa la posición del eje de fijación foveolar. Ahora se precisa validar su aplicación clínica para mejorar la corrección de la presbicia.</t>
  </si>
  <si>
    <t>Presbicia, Eje Fijación Foveolar, Lentes Multifocales, Personalización, Validación Clínica.</t>
  </si>
  <si>
    <t>Se precisa validar la aplicación clínica de una nueva solución tecnológica capaz de medir la posición del verdadero eje de fijación foveolar que determine la mejora sobre los resultados obtenidos con los sistemas actualmente empleados para la adaptación y personalización de las lentes multifocales empleadas para la corrección de la presbicia y permita su transferencia al sector profesional.</t>
  </si>
  <si>
    <t>La presbicia es la pérdida de la elasticidad del cristalino que impide enfocar nítidamente los objetos situados a una distancia próxima en la retina, provocando disminución de la visión e impidiendo la lectura a partir de la 4ª o 5ª década de la vida. Para su corrección se han propuesto diferentes opciones tanto en gafa, lente de contacto como quirúrgicas, siendo la opción más elegida el uso de diferentes tipos de gafas con distintos tipos de lentes oftálmicos, ya sean lentes monofocales de lectura (que permiten ver sólo a una distancia próxima y dificultan la visión lejana), lentes bifocales (que permiten ver bien a dos distancias, normalmente de lejos y de cerca, impidiendo la visión nítida a distancias intermedias) o lentes multifocales (que permiten la visión nítida a todas las distancias, lejos, intermedia y próxima). 
Por tanto, el proceso de prescripción de lentes oftálmicas multifocales para la corrección de la presbicia requiere, además de una correcta refracción de la ametropía de cada ojo, una correcta medida de diferentes parámetros faciales, entre los que destaca las distancias nasopupilares derecha e izquierda, la altura entre el eje de mirada y el borde de la montura además de una serie de parámetros de la montura (ángulo Galbe, ángulo pantoscópico, distancia al vértice, etc.). 
Sin embargo, los usuarios de lentes multifocales precisan de un proceso de adaptación ya que este tipo de lentes inducen cierto grado de distorsión, especialmente en la mirada lateral, como consecuencia del proceso de fabricación de estas lentes que permite conseguir la multifocalidad en la lente que puede provocar algunos problemas de adaptación en los usuarios, que en algunos casos obliga a abandonar el uso de lentes multifocales. 
Por este motivo, en los últimos años se han desarrollado diferentes y novedosos diseños de lentes multifocales que pretenden minimizar el grado de distorsión lateral y que permiten una adaptación personalizada a las características de los usuarios (faciales y visuales). Este tipo de lentes requiere la cuidadosa medición de diferentes parámetros faciales y de la propia gafa o montura con el objeto de personalizar la lente a las características de cada caso. 
Tradicionalmente estas medidas se realizan de forma manual mediante una regla milimetrada lo que aporta valores con una precisión limitada y gran dependencia de la habilidad del profesional. Además, la aparición de los lentes multifocales personalizados motivó la aparición de nuevos equipos para la toma de estas medidas casi todos ellos basados en el análisis computarizado de imágenes tomadas a los usuarios en diferentes posiciones de mirada mediante diferentes programas y/o algoritmos. Estos dispositivos, ya sean equipos comerciales, App informáticas, etc. aportan medidas que, bien se basan en la suposición de que el eje de mirada del sujeto (eje visual) se sitúa en el centro de la pupila (eje óptico) o bien en que esta diferencia es despreciable. Además, algunos estiman, en base a aproximaciones matemáticas, el centro de rotación del ojo para realizar los cálculos necesarios para definir la lente. Sin embargo, es bien sabido que el eje visual (también conocido como eje de fijación foveolar –que uniría la fóvea con el objeto visualizado–) no coincide anatómicamente con el centro de la pupila (eje óptico –que atraviesa el globo ocular por el centro de la pupila–). Esta diferencia se conoce como ángulo Kappa. Además, en la visión próxima, es necesario que ambos globos oculares giren hacia el objeto visualizado –proceso denominado convergencia– y también es bien sabido que este movimiento va a depender de diferentes factores anatómicos (inserciones de los músculos rectos medios de los globos oculares, etc.), factores fisiológicos (como grado de visión binocular, presencia de foria, etc.) y factores ópticos (efectos prismáticos de la lente, distancia al vértice, etc.). 
Además, los resultados clínicos de las medidas realizadas con varios de estos equipos han mostrado una gran variabilidad que no permite garantizar la adaptación personalizada al usuario, motivo por el que se ha desarrollado una nueva solución tecnológica que permite medir de forma repetible la posición de los ejes visuales o ejes de fijación foveolar de cada ojo, disponiendo el diseño de un prototipo con potencial para su uso clínico-profesional.</t>
  </si>
  <si>
    <t>El proyecto debe proponer una alternativa que permita su validación clínico-profesional (ver enfoque sin interés) y adecuada a la necesidad demandada que aporte información clínica (estudios o ensayos clínicos) y no solo su aproximación en base a una formulación teórico-matemática.</t>
  </si>
  <si>
    <t>No se consideran adecuados enfoques basados en sistemas de análisis de imagen ya empleados como la medida sobre fotografías, imágenes, vídeo, etc. ya sea de forma manual, semiautomática o automática con diferentes softwares o algoritmos, comerciales o de nuevo desarrollo ni propuestas teóricas o basadas en simulaciones o modelos matemáticos.</t>
  </si>
  <si>
    <t>03</t>
  </si>
  <si>
    <t>ANTRAQUIN‐SINTORG</t>
  </si>
  <si>
    <t>Aproximaciones sintéticas a la preparación de hidroxiantraquinonas”</t>
  </si>
  <si>
    <t>Roberto Sanz Diez</t>
  </si>
  <si>
    <t>NT15</t>
  </si>
  <si>
    <t>ORGBATTERY2020</t>
  </si>
  <si>
    <t>Búsqueda de moléculas orgánicas para desarrollar un electrolito que se emplee en sistemas de almacenamiento energético mediante baterías de flujo.</t>
  </si>
  <si>
    <t>03UBU_NT15-ORGBATTERY2020_Roberto Sanz Diez</t>
  </si>
  <si>
    <t>Tecnologías de fabricación (Automoción y Aeronáutica)</t>
  </si>
  <si>
    <t>ENERGY STORAGE SOLUTIONS S.L.</t>
  </si>
  <si>
    <t>José Angel Horcajada de Pablo</t>
  </si>
  <si>
    <t>Av de Transición Española, 32 edf A – 4. Parque Empresarial Omega</t>
  </si>
  <si>
    <t>Alcobendas</t>
  </si>
  <si>
    <t>Madrid</t>
  </si>
  <si>
    <t>jahorcajada@energystoragesolutions.com</t>
  </si>
  <si>
    <t>Se pretende sustituir el Vanadio como especie activa en el electrolito de las baterías de flujo mediante la síntesis de una molécula orgánica o polimérica con propiedades electroquímicas similares. Ello permitiría la sustitución de las tecnologías de almacenamiento actuales, no sostenibles debido a su degradación a medio plazo, por las baterías de flujo. 
Las baterías de flujo se basan en una tecnología de almacenamiento energético con menor huella ecológica, sin degradación de los electrodos y una mayor vida útil, del orden del doble, cuyo reciclaje puede ser minimizado mediante la recuperación de sus componentes al finalizar su vida útil.</t>
  </si>
  <si>
    <t>Almacenamiento, Energía, Electrolito, Molécula, Orgánico</t>
  </si>
  <si>
    <t>Se trata de buscar una molécula orgánica o polimérica que pueda sustituir al metal Vanadio, como elemento activo en el electrolito para baterías de flujo. El Vanadio es un recurso limitado en la naturaleza, cuyo precio fluctúa en el mercado, y se busca su sustitución mediante compuestos orgánicos, que, con similares propiedades electroquímicas, consigan estabilizar el precio de los sistemas de almacenamiento, sin perder propiedades con ello.</t>
  </si>
  <si>
    <t>Las baterías de flujo de vanadio se presentan como sistemas de almacenamiento alternativos a las baterías de litio que hoy en día dominan el mercado. Estas últimas son más baratas y compactas, pero su capacidad de almacenamiento se degrada con el tiempo, presentan riesgo de incendio y son generadoras de residuos al final de su vida útil. 
Los electrodos de las baterías de flujo de vanadio no se degradan con el tiempo y mantienen su capacidad de almacenamiento, incrementando su vida útil; la generación de residuos por tanto se reduce. Igualmente, elimina riesgos de incendio ya que no cuentan con agentes inflamables, aunque su inversión inicial es algo más elevada. 
Por volumen y diseño no son baterías que pueden emplearse en sectores como la automoción, pero si en otros ámbitos como almacenamiento en centrales generadoras, en industrias o en áreas residenciales. 
La naturaleza del electrolito de estas baterías, el vanadio, es un recurso mineral limitado en el medio natural, con precio volátil en el mercado, lo que ocasiona inestabilidad de precios. Es por ello, por lo que se busca una alternativa a este electrolito con prestaciones similares en cuanto a solubilidad, reversibilidad y degradación.</t>
  </si>
  <si>
    <t>Se pretende conseguir una molécula orgánica o polimérica capaz de disolverse en un electrolito acido, básico o neutro, con unas prestaciones similares, de almacenamiento de energía, al electrolito de vanadio. 
Esta molécula, que sería el agente activo dentro de una disolución alcalina, acida o neutra que conformaría el electrolito, debe presentar propiedades similares al electrolito de vanadio, en oxidación - reducción reversible, solubilidad (debe formar parte de una disolución para que pueda fluir por el sistema de almacenamiento) y ciclabilidad. 
El proyecto de investigación consiste en la búsqueda de nuevas moléculas orgánicas, o mejorar posibles moléculas candidatas actuales, que por morfología y propiedades pueden mejorarse para lograr el objetivo propuesto.</t>
  </si>
  <si>
    <t>No se desea obtener respuesta con respecto a moléculas que pudieran obtenerse y que no cumplan las premisas indicadas en el punto anterior.</t>
  </si>
  <si>
    <t>22</t>
  </si>
  <si>
    <t>Búsqueda de moléculas orgánicas para desarrollar un electrolito que se emplee en sistemas de almacenamiento energético mediante baterías de flujo</t>
  </si>
  <si>
    <t>Celedonio Álvarez González</t>
  </si>
  <si>
    <t>22UVA_NT15_ORGBATTERY2020_ORGBATTERY2020_Celedonio Álvarez González</t>
  </si>
  <si>
    <t>SAFERIPENING</t>
  </si>
  <si>
    <t>Aplicación de la ionización bipolar por plasma frio para el control de la contaminación fúngica en cámaras de maduración de quesos</t>
  </si>
  <si>
    <t>Márcia de Sousa Oliveira</t>
  </si>
  <si>
    <t>NT16</t>
  </si>
  <si>
    <t>INNOVACHEESE</t>
  </si>
  <si>
    <t>Tratamiento innovador para el control de la
contaminación fúngica en cámaras de maduración de
quesos.</t>
  </si>
  <si>
    <t>05ULE_NT16-INNOVACHEESE_Márcia de Sousa Oliveira</t>
  </si>
  <si>
    <t>Tratamiento innovador para el control de la contaminación fúngica en cámaras de maduración de quesos.</t>
  </si>
  <si>
    <t>INDUSTRIAS LÁCTEAS MANZANO S.A.</t>
  </si>
  <si>
    <t>VICTOR MANUEL FERNÁNDEZ BARATA</t>
  </si>
  <si>
    <t>DIRECTOR DE CALIDAD</t>
  </si>
  <si>
    <t>CARRETERA DE VILLANUEVA S/N</t>
  </si>
  <si>
    <t>VALDERAS</t>
  </si>
  <si>
    <t>victor@quesosmanzer.es</t>
  </si>
  <si>
    <t>El control del deterioro de alimentos causado por hongos es una preocupación importante tanto para la industria agroalimentaria como para la comunidad científica, que buscan soluciones eficientes para prevenir y/o limitar el desarrollo de hongos en productos curados/madurados y, más específicamente, en quesos. 
Se solicita el desarrollo y puesta a punto de una tecnología capaz de controlar los hongos suspendidos en el aire, así como presentes en las superficies de las cámaras de maduración y de los quesos durante su proceso de maduración. La tecnología demandada deberá solventar el problema existente de manera sostenible y con pocos gastos energéticos.</t>
  </si>
  <si>
    <t>Hongos, Quesos, Control, Contaminación, Cámara de Maduración</t>
  </si>
  <si>
    <t>Los hongos son microorganismos normalmente presentes en las cámaras de maduración de quesos. En este entorno, los hongos pueden convertirse en microorganismos no deseados debido a los cambios organolépticos que provocan, disminuyendo la calidad del producto y provocando pérdidas económicas. 
Se solicita el desarrollo y puesta a punto de un dispositivo novedoso destinado a una eficiente desinfección de cámaras de maduración de queso para controlar los hongos suspendidos en el aire, así como presentes en los estantes de maduración y en la superficie del queso en maduración. Ha de tratarse, por tanto, de una tecnología con capacidad para la purificación del aire. La propuesta ha de presentar ventajas sustanciales frente a otras tecnologías ya existentes, siendo innovadora, sostenible desde el punto de vista medioambiental y presentando potencial para su rápida implantación comercial. 
En lo referente a la tecnología, esta habrá de ser sencilla y funcional, enfocándose a las necesidades tecnológicas que se presentan en esta solicitud. Se valorará que sea de fácil instalación, debe poder instalarse y adaptarse a las especificaciones y configuraciones técnicas de los equipos ya presentes en las cámaras de maduración sin tener que incorporar cambios en los mismos. Se considera relevante que la propuesta tecnológica suponga un ahorro de material, y por tanto una disminución de costes, para los potenciales usuarios del prototipo desarrollado en caso de que este llegase a comercializarse.</t>
  </si>
  <si>
    <t>Los productos lácteos son ricos en nutrientes y siempre han formado parte de la dieta humana. Sin embargo, son susceptibles a la contaminación microbiana que conduce a problemas graves de seguridad alimentaria que afectan la salud del consumidor y también contribuyen significativamente al desperdicio mundial de alimentos. Hoy en día, hasta un tercio de todos los alimentos producidos en el mundo se alteran o desperdician antes de su consumo, lo que representa alrededor de 1.300 millones de toneladas anuales. Estas pérdidas son el resultado de uno o más problemas a lo largo de la cadena de suministro, desde la producción agrícola a nivel primario hasta nivel de consumidor. En cuanto al deterioro de los alimentos, un producto alimenticio se puede alterar física, química o microbiológicamente, siendo las bacterias y hongos los principales agentes que causan el deterioro microbiano. 
El aire en las fábricas de productos lácteos representa un medio de diseminación de bacterias, mohos, levaduras y virus, lo que puede provocar la contaminación de los productos finales. El aire interior de la industria láctea actúa como fuente o vehículo de contaminación microbiana que afecta tanto a la seguridad alimentaria como a la vida útil del producto. La evaluación de la calidad del aire en una instalación alimentaria es por tanto una forma de controlar cualquier peligro micológico potencial para la calidad y seguridad alimentarias. 
El deterioro de los productos lácteos a través de microorganismos en el aire se ha comprobado desde hace mucho tiempo en las plantas de procesamiento de productos lácteos y destaca por su impacto en la seguridad y vida útil de los mismos. 
Con respecto a las especies indeseables, la presencia de distintos grupos de hongos en los productos lácteos puede resultar en varios tipos de deterioro. Por ejemplo, el crecimiento visible de hongos en la superficie del producto y la producción de metabolitos que causan malos olores y sabores, así como cambios visibles en el color y/o textura ocasiona el deterioro de las propiedades organolépticas. Además, algunos mohos, como Penicillium y Aspergillus spp., también pueden producir micotoxinas, con el consiguiente riesgo para la Salud Pública. 
El control del deterioro por hongos es una preocupación importante para las industrias queseras que buscan soluciones eficientes para prevenir y/o limitar el desarrollo de hongos en sus productos lácteos. Se han implementado y desarrollado diferentes enfoques para reducir la contaminación por hongos durante la maduración de quesos, incluido procedimientos de limpieza y desinfección mediante productos químicos, ozonización o irradiación ultravioleta (UV), entre otros. Sin embargo, el deterioro por hongos sigue siendo un problema para los productores de quesos. De hecho, el aumento de la resistencia de los hongos a diferentes tecnologías de conservación y agentes conservantes y la demanda de los consumidores de productos más "naturales", así como la evolución de la legislación, han llevado a las industrias de productos lácteos a buscar enfoques de control fúngico novedosos.</t>
  </si>
  <si>
    <t>El éxito de cualquier método de conservación de alimentos depende de los niveles iniciales de contaminación microbiana de las materias primas y de los productos intermedios durante su procesado, que a su vez se logran controlar mediante la aplicación de prácticas adecuadas de limpieza, descontaminación e higiene. Con respecto específicamente al riesgo de contaminación por hongos dentro de las cámaras de maduración de quesos, las posibles fuentes de contaminación incluyen el aire ambiental y las superficies de contacto con el alimento. Por lo tanto, se deben establecer sistemas de tratamiento de aire y superficies inertes eficientes para reducir el número de esporas fúngicas en suspensión. Los mohos y levaduras pueden crecer en zonas húmedas (paredes, techo y piso) si no se limpian y desinfectan adecuadamente. 
A pesar de los avances tecnológicos, el deterioro por hongos sigue siendo un problema principal en la industria quesera. Como se ha explicado previamente el enfoque deberá ir destinado al desarrollo y puesta a punto de un sistema destinado a una eficiente desinfección del aire y superficies de cámaras de maduración de quesos para controlar los hongos suspendidos en el aire, así como presentes en las superficies inertes y en el queso en maduración. Además, se busca una solución tecnológica que cumpla con los siguientes aspectos:
 • Debe ser un sistema de desinfección en continuo
 • Debe ser un sistema inocuo, que no afecte a la salud de los trabajadores
 • Debe ser capaz de adaptarse a las instalaciones existentes en las cámaras de maduración sin tener que incorporar cambios en las mismas
 • Debe ser económico y eco-sostenible, sin suponer un elevado gasto energético o de recursos naturales (agua, etc)</t>
  </si>
  <si>
    <t>No serán enfoques de interés aquellos que se centren en el desarrollo de una tecnología que no tenga como objetivo minimizar el uso de agua y agentes químicos y que, por lo tanto, no pueda ser considerada una tecnología sostenible.</t>
  </si>
  <si>
    <t>PROMACA</t>
  </si>
  <si>
    <t>Procedimiento para la protección de materiales calizos</t>
  </si>
  <si>
    <t>Mª de los Remedios Pedrosa Sáez</t>
  </si>
  <si>
    <t>NT17</t>
  </si>
  <si>
    <t>HERIMASK</t>
  </si>
  <si>
    <t>Protección de Material Calizo</t>
  </si>
  <si>
    <t>08UBU_NT17-HERIMASK_Mª de los Remedios Pedrosa Sáez</t>
  </si>
  <si>
    <t>PROTECCIÓN DE MATERIAL CALIZO</t>
  </si>
  <si>
    <t>Patrimonio, Lengua Española y Recursos endógenos</t>
  </si>
  <si>
    <t>DECORACIÓN Y CONSTRUCCIÓN DE OBRAS LEONESAS S.A. (DECOLESA)</t>
  </si>
  <si>
    <t>ANDRÉS MARÍA VALDÉS FIERRO</t>
  </si>
  <si>
    <t>CONSEJERO DELEGADO</t>
  </si>
  <si>
    <t>CALLE ESCURIAL 1 - BAJO</t>
  </si>
  <si>
    <t>LEON</t>
  </si>
  <si>
    <t>andres@decolesa.es</t>
  </si>
  <si>
    <t>Existe actualmente una gran preocupación en la sociedad por preservar su patrimonio, que asiste a una progresiva degradación de sus bienes ocasionada por la mayor agresividad de las condiciones meteorológicas, principalmente el agua. Se participa en este desafío con la intención de encontrar un tratamiento o metodología de trabajo que ayude a minimizar el impacto que tiene el agua sobre los materiales pétreos, para proceder a la protección del patrimonio y prevenir los futuros daños que se prevén serán mucho más fuertes debido al cambio climático. Se busca realizar actuaciones en los monumentos más duraderas, sostenibles, económicas y efectivas.</t>
  </si>
  <si>
    <t>Erosión, Desgaste, Caliza, Patrimonio Pétreo, Cambio Climático</t>
  </si>
  <si>
    <t>El agua es posiblemente el agente de deterioro que más se ha estudiado en la restauración y conservación de monumentos, debido a que una elevada y continua incidencia de humedad sobre el patrimonio cultural causa erosiones superficiales por heladicidad, debilitamientos, cambios de tamaño y forma, pérdida de resistencia estructural, depósito de sedimentos y aparición de microorganismos, manchas, etc. dependiendo de la naturaleza y composición físico-química de cada objeto cultural. Luchar contra este deterioro en inmuebles y bienes de naturaleza pétrea supone un verdadero reto, ya que resultan altamente vulnerables ante procesos de karstificación y de desgaste, que pueden afectar a la resistencia del monumento y a la estética del mismo.
Por otro lado, el cambio climático aumenta este grave problema que afecta a la restauración y la conservación preventiva, dado que los episodios producidos por las lluvias torrenciales y los cambios térmicos bruscos que se están produciendo son cada vez más frecuentes. Este efecto se agrava cuando se habla de patrimonio cultural disperso y aislado, que a pesar de su incalculable valor se encuentra expuesto a la intemperie, como inmuebles sin techumbre, yacimientos arqueológicos y paleontológicos, sitios históricos, e iglesias y catedrales donde el agua incide violentamente sobre el bien, erosionándolo, provocando la acumulación de sedimentos sobre la superficie y desencadenando reacciones químicas de los diferentes materiales, como salinización. 
Las soluciones ofrecidas en el mercado no terminan de ser satisfactorias. Ante el contacto directo con el agua de lluvia y el deterioro que se produce, se pueden utilizar técnicas de limpiezas periódicas, aunque su elevado coste no permite realizarlas con la frecuencia necesaria. En el caso de los yacimientos arqueológicos, en muchas ocasiones se ha de recurrir a su protección y ocultamiento de nuevo de forma enterrada para poder garantizar su preservación para el futuro, aunque eso implica la imposibilidad de disfrutar de dichos bienes por parte de la sociedad. 
Son cientos los ejemplos que encontramos de conjuntos monumentales desprotegidos que se encuentran en peligro de desaparición debido a dicha causa y que dependen de encontrar un tratamiento eficaz, no dañino y duradero. Además, nuestra región es especialmente rica en monumentos pétreos, como los yacimientos arqueológicos, o conjuntos monumentales aislados y en muchos casos abandonados, cuyos restos se exponen a la intemperie y cuya acción del agua ha llegado a borrar inscripciones y pulir los bajorrelieves y esculturas. Esta misma situación se produce en el caso de edificios construidos con piedra de baja dureza y mal comportamiento a la intemperie, muy apropiada por su "trabajabilidad" pero poco duradera a largo plazo, como ocurre con muchos conjunto monásticos o catedrales, como es el caso de la Catedral de León.</t>
  </si>
  <si>
    <t>El crecimiento y mayor especialización que exige el mundo de la rehabilitación y la restauración de hoy en día obliga a las empresas a crecer y formarse, buscando nuevas y mejores formas de trabajar. La evolución del mercado, exige trabajar de forma más sostenible, ecológica, funcional y con la mejor relación calidad precio, y esto implica un gran reto a las empresas. 
Somos una empresa con una larga experiencia y trayectoria en la intervención en monumentos, que a través del trabajo continuado y el apoyo a la investigación, se ha convertido en una de las referencias en restauración del patrimonio arquitectónico en Castilla y León, llevando a cabo proyectos de rehabilitación y conservación en edificios monumentales que suponen una gran responsabilidad, interviniendo sobre algunos de los monumentos más importantes de la región y que han sido declarados bienes de interés cultural (BIC). 
La condición de empresa especializada exige la capacidad de ofrecer nuevos y mejores servicios y técnicas en el sector, detectando necesidades en nuestro trabajo diario. Estamos interesados por tanto en la búsqueda de nuevos tratamientos para evitar los daños de la piedra producidos por el agua, como un nicho de mercado aún por explotar en el que podemos ser la clave que permita la protección del patrimonio.</t>
  </si>
  <si>
    <t>Encontrar algún tratamiento efectivo frente al debilitamiento y pérdida de material pétreo. 
Evaluar la eficacia de diferentes técnicas innovadoras que han aparecido en el mercado para poder comprobar su validez. 
Desarrollar una herramienta que ayude a priorizar las actuaciones según distintas exposiciones, vulnerabilidad, valoración económica, localización, dificultad, coste económico.</t>
  </si>
  <si>
    <t>No se trata de desarrollar un estudio sobre técnicas tradicionales de restauración, sino de buscar técnicas innovadoras que sean más duraderas, sostenibles, económicas y efectivas.</t>
  </si>
  <si>
    <t>GRAPHENANTIUM</t>
  </si>
  <si>
    <t>Estudio del impacto de la erosión por salpicadura sobre el patrimonio
pétreo calizo y metodología para su protección</t>
  </si>
  <si>
    <t>María Fernández Raga</t>
  </si>
  <si>
    <t>12ULE_NT17-HERIMASK_María Fernández Raga</t>
  </si>
  <si>
    <t>UI1</t>
  </si>
  <si>
    <t>Universidad Isabel I</t>
  </si>
  <si>
    <t>9</t>
  </si>
  <si>
    <t>GEO-PV-DATA</t>
  </si>
  <si>
    <t>David García García</t>
  </si>
  <si>
    <t>NT18</t>
  </si>
  <si>
    <t>PPVD</t>
  </si>
  <si>
    <t>Plataforma de procesamiento y visualización de datos geoespaciales</t>
  </si>
  <si>
    <t>01UI1_NT18-PPVD_David García García</t>
  </si>
  <si>
    <t>PLATAFORMA DE PROCESAMIENTO Y VISUALIZACIÓN DE DATOS GEOESPACIALES</t>
  </si>
  <si>
    <t>Tecnologías de fabricación (Automoción y Aeronáutica), Patrimonio, Lengua Española y Recursos endógenos</t>
  </si>
  <si>
    <t>ECOGEO CONSULTORÍA MEDIOAMBIENTAL S.L.U.</t>
  </si>
  <si>
    <t>HÉCTOR BAZA CALVO</t>
  </si>
  <si>
    <t>DIRECCIÓN</t>
  </si>
  <si>
    <t>Paseo de Belén 9ª – Edificio PCUVa, oficina 102</t>
  </si>
  <si>
    <t>VALLADOLID</t>
  </si>
  <si>
    <t>INFO@ECOGEO.ES</t>
  </si>
  <si>
    <t>La automatización de procesos y el análisis de grandes cantidades de datos mediante algoritmos de aprendizaje supone una ventaja competitiva y diferenciadora para cualquier empresa. Es por ello que esta demanda está enfocada en el desarrollo de una solución de análisis automatizado mediante diferentes técnicas y para grandes volúmenes de datos tomados mediante herramientas tecnológicas de control remoto. De igual modo, su visualización e interpretación por parte de los clientes es un aspecto a valorar, por lo que deberá disponer de un interfaz intuitivo y sencillo para que estos puedan visualizar la información procesada en base a sus intereses.</t>
  </si>
  <si>
    <t>Cloud, Machine Learning, Big Data, Drone, Algoritmo.</t>
  </si>
  <si>
    <t>La presente demanda tecnológica está enfocada en el diseño de una plataforma de visualización de datos para que nuestros clientes puedan consultar y descargar la información de forma sencilla y visual.
Para poder llegar a visualizar la información a voluntad, se plantea que el sistema a desarrollar sea capaz de procesar amplios sets de datos que serían cargados en él, y que estarían tomados gracias al uso de plataformas controladas remotamente. 
Los ámbitos de aplicación del sistema deberían contemplar su uso en proyectos relacionados con la industria, la agricultura y el mantenimiento preventivo del Patrimonio, por lo que el sistema deberá ser capaz de analizar datos tomados con diferentes sensores, identificar el contenido de los mismos, clasificarlos en base a criterios previamente definidos y generar informes automatizados que, posteriormente, se incluirán en un servicio accesible para los clientes con su correspondiente espacio personal y seguro para que puedan ser visualizados y descargados.</t>
  </si>
  <si>
    <t>El uso de tecnología aérea no tripulada como medio para la toma o adquisición de grandes cantidades de datos los convierte en la herramienta idónea para multitud de proyectos. En ocasiones, estos grandes volúmenes de datos representan un hándicap pues es necesario un largo proceso de análisis para la obtención de información de alto valor añadido, lo que se traduce en amplios plazos de tiempo para su procesado, análisis poco exhaustivos o la pérdida de información ante un estudio poco profundo. Gracias al uso de algoritmos de aprendizaje automático se pueden estandarizar ciertas tareas relacionadas con el análisis de estos grandes conjuntos de datos y diseñar sistemas automatizados que empleen diferentes fuentes, además de combinarlas entre sí para conseguir un mayor nivel de detalle y una información mucho más precisa. Esto se traduce en un ahorro de tiempo y en una disminución de costes para las empresas que disponen de estos medios. 
De igual modo, es importante ofrecer una información clara, concisa, sencilla y visual a los clientes, pues los resultados obtenidos después del análisis de datos no servirán a los mismos si estos no son capaces de comprenderlos y aplicarlos como solución a sus necesidades.</t>
  </si>
  <si>
    <t>El presente proyecto tiene multitud de aplicaciones a mercado pues, en primer lugar, se valora el desarrollo de un sistema de análisis de datos tomados mediante diferentes fuentes. Este sistema puede tener aplicaciones en la industria y el Patrimonio relacionadas con el reconocimiento automatizado de elementos concretos y la detección de patologías en los mismos. De igual modo, se podría aplicar al sector agrícola en tareas de reconocimiento y detección de deficiencias en cultivos, masas forestales y otros elementos.</t>
  </si>
  <si>
    <t>Desarrollo de sensores para la adquisición de datos. 
Diseño de sistema embebidos en plataformas controladas remotamente. 
Análisis automatizado de datos en vuelo.</t>
  </si>
  <si>
    <t>IAP</t>
  </si>
  <si>
    <t xml:space="preserve">PURIFICADOR PORTÁTIL DE SOBREMESA PARA MEJORAR LA CALIDAD DEL AIRE
EN EL ENTORNO PERSONAL </t>
  </si>
  <si>
    <t>Alberto Meiss Rodríguez</t>
  </si>
  <si>
    <t>NT19</t>
  </si>
  <si>
    <t>IAQ-SHIELD</t>
  </si>
  <si>
    <t>Purificador individual de aire para prevenir el contagio por COVID-19</t>
  </si>
  <si>
    <t>06UVA_NT19_IAQ-SHIELD_IAP_Alberto Meiss Rodríguez</t>
  </si>
  <si>
    <t>Calidad de Aire Salud y Confort S.L.</t>
  </si>
  <si>
    <t>Rafael Villagrá Herrero</t>
  </si>
  <si>
    <t>Administrador</t>
  </si>
  <si>
    <t>Plaza Marcos Fernández, 4 Oficina 2</t>
  </si>
  <si>
    <t>info@calidaddeaire.com</t>
  </si>
  <si>
    <t>Se busca un dispositivo purificador de aire de alcance individual para que en combinación con las demás medidas de prevención, como la distancia interpersonal y el uso de mascarillas, sea posible crear entornos personales más seguros para prevenir el contagio del COVID-19.</t>
  </si>
  <si>
    <t>Covid-19, Calidad del Aire, Entorno Seguro, Salud, Tecnología de Fabricación</t>
  </si>
  <si>
    <t>Como ya es admitido por toda la comunidad científica, la difusión del virus COVID-19 y otros similares a través del aire es un hecho contrastado que requiere una triple exigencia para prevenir el contagio: el uso correcto de mascarilla, la distancia social y una adecuada renovación del aire mediante la ventilación. 
Los edificios en nuestra Comunidad Autónoma (y en España) carecen en su mayoría de sistemas de ventilación mecánica que son la mejor solución para garantizar que una renovación continuada del aire prevenga el contagio de los ocupantes si uno de ellos está enfermo. En consecuencia, los protocolos de actuación vigentes a nivel autonómico y nacional ante el COVID-19 confían en la apertura de ventanas para inducir la ventilación natural. 
Sin embargo la ventilación natural, por su carácter aleatorio y caótico, no puede ser una solución garantista a la hora de prevenir el contagio en los recintos interiores. Este aspecto se verifica cuando el vigente Código Técnico de la Edificación no admite a la ventilación natural como mecanismo de ventilación en el proyecto y construcción de los nuevos edificios. 
La demanda tecnológica que se plantea es un mecanismo que sea capaz de mejorar el entorno individual cercano de las personas. Su fin será el reducir el riesgo de exposición a patógenos transportados en el aire y cuyo origen esté en otras personas situadas en el mismo recinto.
Como dispositivo, debe ser capaz de implementarse en edificios existentes y de una manera barata y sencilla, sin la necesidad de construir redes o servicios tecnológicos en el edificio existente.</t>
  </si>
  <si>
    <t>Existe actualmente en el mercado un auge repentino de sistemas de purificación de aire. Los comercializados por las empresas de HVAC (climatización y ventilación) están diseñados  para actuar sobre la totalidad del aire de un recinto. Su funcionamiento se basa en la aspiración de un caudal determinado de aire, su tratamiento y filtrado, y en la posterior impulsión otra vez al ambiente. 
Esta mecánica no permite, por un lado, una renovación uniforme del aire en torno a los ocupantes del espacio, puesto que ciertas zonas cercanas al dispositivo se tratarán con mucha mayor frecuencia que otras más alejadas o en cortocircuito (esto es, sin movimiento del aire). Además, si el aire transportara patógenos, la corriente de aspiración los haría circular hacia la máquina, pudiendo afectar a aquellas personas situadas en su trayectoria. 
Lo que se demanda es que la acción purificadora de una sola máquina pueda dividirse a fin de aplicarla de manera individual a cada persona que ocupa un puesto de trabajo o de asistencia estable (por ejemplo, en oficinas y centros de enseñanza) y creando, a su vez, una especie de burbuja de aire tratado en torno a cada individuo.</t>
  </si>
  <si>
    <t>Se busca un dispositivo purificador de aire de alcance individual para que en combinación con las demás medidas de prevención, como la distancia interpersonal y el uso de mascarillas, sea posible crear entornos personales más seguros para prevenir el contagio del COVID-19.
EL sistema se orienta al uso en edificios carentes de ventilación mecánica, que son la mayoría de los existentes en España. El dispositivo propuesto debe ser versátil de instalar y de mantener, a la vez de no exigir la puesta en marcha en el edificio de instalaciones suplementarias a las ya existentes.</t>
  </si>
  <si>
    <t>El demanda no está interesada en estudiar variantes a los filtros o ventiladores comerciales ya existentes en el mercado, sino en el diseño de un modelo de utilidad que pueda ser fabricado y comercializado por una empresa de esta Comunidad Autónoma.</t>
  </si>
  <si>
    <t>04</t>
  </si>
  <si>
    <t>FISHTRACKER</t>
  </si>
  <si>
    <t>Sistema de conteo y caracterización automático de peces.</t>
  </si>
  <si>
    <t>Francisco Javier Sanz-Ronda</t>
  </si>
  <si>
    <t>NT20</t>
  </si>
  <si>
    <t>FISHTRACK</t>
  </si>
  <si>
    <t>Sistema de monitorización en tiempo real de pasos piscícolas</t>
  </si>
  <si>
    <t>04UVA_NT20_FISHTRACK_FISHTRACKER_Francisco Javier Sanz-Ronda</t>
  </si>
  <si>
    <t>FishTrack</t>
  </si>
  <si>
    <t>Otros (Patrimonio natural y medio ambiente)</t>
  </si>
  <si>
    <t>Zenit Ingeniería y consultoría S.L.P.</t>
  </si>
  <si>
    <t>02 de mayo de 2017</t>
  </si>
  <si>
    <t>Asier Saiz Rojo</t>
  </si>
  <si>
    <t>Calle Picasso, 9</t>
  </si>
  <si>
    <t>Villamuriel de Cerrato</t>
  </si>
  <si>
    <t>asaiz@zenitingenieria.com</t>
  </si>
  <si>
    <t>Este proyecto pretende encontrar/desarrollar un sistema/tecnología que permita monitorizar en tiempo real el movimiento de peces en pasos piscícolas para evaluar su funcionamiento según la normativa vigente (Leyes de Aguas, Pesca y Patrimonio Natural). El sistema deberá determinar la cuantía de peces de forma autónoma, remota y en tiempo real, de tal manera que se minimicen las intervenciones humanas, permita calcular el grado de uso y proporcione una valoración global de la eficacia del paso, sin alterar el funcionamiento del mismo. Todo ello desde una perspectiva "low-cost" que permita su instalación generalizada y “rompa el mercado de las posibles alternativas”.</t>
  </si>
  <si>
    <t>Conteo de Peces, Low-Cost, Real-Time, Energía Sostenible, Conservación de Especies</t>
  </si>
  <si>
    <t>Este proyecto persigue el desarrollo de una tecnología que permita dar respuesta a la actual demanda de evaluación remota de pasos piscícolas de tal forma que su instalación resulte viable en cada uno de los pasos piscícolas construidos hasta la fecha. Un paso para peces es una estructura que permite a los peces superar un obstáculo transversal en un río, como las presas o azudes. 
Solamente en la cuenca del Duero (Castilla y León) existen unas 3800 presas y se estima que hay ya alrededor de 150 pasos piscícolas construidos, cifra que se ve incrementada anualmente debido a las exigencias normativas de garantizar la migración y conservación de los peces (exigencias tanto a nivel comunitario (Directivas Hábitat y Marco de agua), como nacional (Ley de Aguas), y autonómico (Leyes de Pesca y Protección del Patrimonio Natural de Castilla y León)). Para ello, es necesario desarrollar una tecnología que permita evaluar el funcionamiento de los dispositivos de paso, garantizando su correcto funcionamiento y que al mismo tiempo sea de bajo coste (≤ 10.000 €), permita reducir el precio de mercado (de acuerdo al coste de los pasos piscícola) y que desencadene su uso generalizado ante posibles alternativas (véase sección 3). 
La tecnología propuesta ha de permitir el conteo de peces sin alterar la libre circulación de peces o el funcionamiento hidráulico de la estructura de paso. Ha de permitir su gestión remota para abarcar el monitoreo en grandes territorios y reducir los costes de personal al mínimo viable. Así mismo, deberá contemplar la gestión autónoma de los datos, es decir, el desarrollo de flujos de trabajo que reduzcan la necesidad de post-procesado de los datos y proporcionen, en tiempo real, datos de pasaje de peces que permitan determinar eficiencia del paso piscícola.</t>
  </si>
  <si>
    <t>La regulación de caudales es esencial para sustentar la demanda actual de los recursos hídricos (ej. producción hidroeléctrica, riego, abastecimiento humano, etc.) y, a su vez, adaptarse a la situación actual de cambio global, de especial relevancia en el ámbito mediterráneo. Para llevar a cabo estos aprovechamientos hidráulicos es necesario construir estructuras de derivación sobre los propios ríos, generalmente en forma de presas. Estas obras cumplen con su función de control y regulación, pero también suponen una barrera para el libre movimiento de los peces. 
La fauna piscícola necesita desplazarse a lo largo del río para alimentarse, refugiarse y reproducirse (en la Península Ibérica más del 70% de las especies de peces realizan dichos movimientos). Debido a ello, la normativa regional, nacional y europea obliga a mejorar esta situación de interrupción de la continuidad longitudinal de los ríos y establece unos plazos de tiempo claros para lograrlo. 
Las soluciones más extendidas a este problema son las conocidas como obras de paso o escalas para peces. Sin embargo, el funcionamiento de estos dispositivos a menudo se pone en entredicho dado los resultados negativos de algunas evaluaciones biológicas. Por ello, la administración exige el seguimiento y evaluación de estas estructuras, para asegurar su correcto funcionamiento, no solo de forma puntual, si no a lo largo del año (siendo la Confederación Hidrográfica del Duero una pionera en ello).</t>
  </si>
  <si>
    <t>Existen varios métodos para monitorizar el funcionamiento de estos pasos. Entre los más comunes se encuentran 1) el conteo de peces mediante el vaciado del paso piscícola, 2) la monitorización mediante la utilización de marcas electrónicas (ej. tecnología Pit-Tag), o 3) los contadores de peces (ej. VAKI RiverWatcher). No obstante, todos ellos presenten ventajas y desventajas.
 1. Conteo de peces mediante vaciado del paso para peces: 
  a. Ventajas: El equipo necesario para llevarlo a cabo es mínimo; Permite el clasificado de peces. 
  b. Desventajas: Monitorización discontinua (puntual); Manipulación manual de los peces, pudiendo influir en el comportamiento de los peces; Coste personal elevado si el seguimiento se extiende en el tiempo; No permite diferenciar entre peces residentes y peces migrantes; No permite asegurar el pasaje. 
2. Marcas electrónicas: 
  a. Ventajas: Información de paso detallada; Método de monitorización continuo; Identificación individual; Permite el clasificado de peces. 
  b. Desventajas: Método invasivo, con posibilidad de alterar el comportamiento y estado de salud de los individuos; Coste personal elevado si se hacen marcados periódicos; Equipos moderadamente caros; Solo permite monitorizar la parte de la población de peces que ha sido marcada con marca electrónica. 
3. Contadores de peces: 
  a. Ventajas: Información de paso detallada; Método pasivo; Coste personal bajo una vez instalado; Método de monitorización continuo; Permite el clasificado de peces.
  b. Desventajas: Equipos de precio muy elevado (&gt; 50.000 €); Mantenimiento moderado. 
Las técnicas más utilizadas para determinar la funcionalidad de pasos piscícolas se enmarcan en las dos primeras categorías definidas: conteo de peces mediante vaciado de escala y marcas electrónicas. Sin embargo, ambas alternativas presentan ciertos inconvenientes que dificultan su uso generalizado. Por un lado, el coste económico derivado de la necesidad de personal especializado y, por otro lado, el carácter puntual (tanto en el tiempo como en la población de peces considerada), además de la manipulación de los peces. Por tanto, ambos métodos, además de derivar en costes grandes que resultan difícilmente abarcables para todos los pasos construidos en la actualidad, pueden proporcionar resultados que no reflejen el funcionamiento real del paso. Por todo ello, los contadores de peces parecen la alternativa más interesante. No obstante, el mercado actual se encuentra dominado por una única compañía (i.e. Vaki, https://vakiiceland.is/) que comercializa estos dispositivos en un coste extremadamente elevado (&gt; 50.000 €) que resulta inabarcable para instalarlos en la gran mayoría de las estructuras de paso (a menudo superando el precio de los propios pasos piscícolas). 
Sin embargo, hoy existen alternativas tecnológicas abiertas (open hardware and software) que tienen el potencial de permitir el desarrollo de herramientas propias de bajo coste, para la monitorización pasiva (sin la manipulación directa de peces) y continua en el tiempo de pasos para peces, y con la capacidad de transferir datos de forma inalámbrica. Se trata de herramientas que permitirían obtener los beneficios de los contadores de peces comerciales a un bajo coste, gestionándolas remotamente y optimizándolas para evaluar los pasos piscícolas u otros parámetros de interés relacionados con el paso de los peces.</t>
  </si>
  <si>
    <t>Cualquier solución que implique la modificación estructural del paso piscícola y afecte al funcionamiento hidráulico del mismo queda descartada. El mantenimiento de la tecnología implementada ha de ser mínimo, nunca superior a una visita mensual. Por tanto, cualquier solución tecnológica planteada ha de ser fácilmente instalable y adaptable a las diferentes tipologías de pasos piscícolas existentes, sin alterar su funcionamiento hidráulico, y ha de tener un mantenimiento mínimo</t>
  </si>
  <si>
    <t>UPSA</t>
  </si>
  <si>
    <t>Universidad Pontificia de Salamanca</t>
  </si>
  <si>
    <t>5</t>
  </si>
  <si>
    <t>SmartFishCounter</t>
  </si>
  <si>
    <t>Sistema de monitorización de pasos piscícolas a través de Edge Computing y visión artificial</t>
  </si>
  <si>
    <t>Daniel Hernández de la Iglesia</t>
  </si>
  <si>
    <t>Sistema de monitorización en tiempo real de pasos
piscícolas</t>
  </si>
  <si>
    <t>03UPSA_NT20-FishTrack_Daniel Hernández de la Iglesia</t>
  </si>
  <si>
    <t>ECOGUIN</t>
  </si>
  <si>
    <t>NT21</t>
  </si>
  <si>
    <t>CULTINC</t>
  </si>
  <si>
    <t>Cultivos inclusivos</t>
  </si>
  <si>
    <t>06UCAV_NT21-CULTINC_CRISTINA LUCINI BAQUERO</t>
  </si>
  <si>
    <t>CULTIVOS INCLUSIVOS</t>
  </si>
  <si>
    <t>FUNDACION VALORADOS</t>
  </si>
  <si>
    <t>20201007133414_Valora2_inscripcion_registral.pdf</t>
  </si>
  <si>
    <t>EVA DEL RIO GOMEZ</t>
  </si>
  <si>
    <t>DIRECTORA</t>
  </si>
  <si>
    <t>PLAZA JUAN XXIII, 5</t>
  </si>
  <si>
    <t>PALENCIA</t>
  </si>
  <si>
    <t>RECICLADOS@VALORA2.COM</t>
  </si>
  <si>
    <t>Definir los procesos del cultivo de la guindilla en invernaderos; definir los procesos para su comercialización en sus distintos formatos (envasados,...) para incorporar valor añadido; evaluación de las inversiones a realizar y de la viabilidad técnica del cultivo en un centro especial de empleo y definición de procesos de transferencia del conocimiento</t>
  </si>
  <si>
    <t>Guindilla, Comercialización, Inclusión, Desarrollo Local, Cooperación</t>
  </si>
  <si>
    <t>Referentes a la producción agrícola del producto:
  Definición de las características técnicas de los invernaderos para la producción de guindillas. 
  Definición de los procedimientos de cultivo (utilización de bancadas, sistema de riego a utilizar, utilización de sustratos y fertilizantes mas adecuados, tratamiento de plagas, etc...) 
  Definición de los medios necesarios en el cultivo: materias primas, semillas, utillaje, maquinaria, etc. 
  Definición del ciclo productivo de la guindilla y parámetros a tener en cuenta. 
Referentes a la presentación del producto para su comercialización: 
  Definición de los formatos de presentación para su comercialización: envasado, encurtido, secado, etc. se seleccionaran los que mayor valor añadido aporten, teniendo en cuenta su duración. 
Espacios necesarios, características para garantizar las obligaciones sanitarias del envasado y maquinaria necesaria en su producción. 
Necesidades formativas para los operarios para la realización de los procesos de presentación del producto final. 
Referente a la viabilidad económica de la producción en un centro especial de empleo: 
Evaluación de la viabilidad técnica del cultivo y evaluación de la viabilidad económica de la producción y comercialización de la guindilla desde un centro especial de empleo
Transferencia del conocimiento a otros posibles productores y sistemas mancomunados de comercialización. 
Definición de los procesos de comercialización. 
Otros aspectos a tener en cuenta: 
Incidencia en el desarrollo local de la zona. 
Incidencia de la producción como nuevo nicho de empleo 
Procesos formativos a tener en cuenta con los trabajadores 
Posibilidades de replicabilidad en otros centros 
Difusión de los resultados</t>
  </si>
  <si>
    <t>La importancia de la innovación en los planes estratégicos de la entidad que empuja a explorar nuevos procesos con incidencia en la creación de empleo en el colectivo de las personas con discapacidad. por tanto, los procesos innovadores forman parte de los planes de actuación de la entidad. 
La entidad dispone de experiencia en otros procesos de innovación en el ámbito agronómico.
Por el compromiso de la entidad con el desarrollo local (todas sus actividades las desarrolla en la comarca) y participa en entidades orientadas al desarrollo local.
Por la transferencia del conocimiento que realiza la entidad en organizaciones asociativas de segundo nivel.</t>
  </si>
  <si>
    <t>ENFOQUE AGRONÓMICO: ORIENTADO A LOS PROCESOS DE CULTIVO Y PRODUCCIÓN DE LA GUINDILLA Y LOS PARÁMETROS A TENER EN CUENTA EN SU PRODUCCIÓN. 
ENFOQUE SOBRE LA COMERCIALIZACIÓN: ORIENTADO EN LOS POSIBLES FORMATOS DE COMERCIALIZACIÓN DEL PRODUCTO INCORPORANDO EL MAYOR VALOR AÑADIDO AL MISMO. Será necesario evaluar los potenciales tipos de envasado así como indicaciones para cumplir la normativa de seguridad alimentaria. 
ENFOQUE SOBRE EL DESARROLLO LOCAL: DIFUNDIENDO LOS RESULTADOS Y POSIBILITANDO LA COLABORACIÓN ENTRE PRODUCTORES DE GUINDILLA EN LA COMARCA QUE ATIENDA LA POSIBLE DEMANDA DEL PRODUCTO. ENFOQUE SOCIAL: 
ORIENTADO A LA FORMACIÓN Y ADQUISICIÓN DE NUEVAS COMPETENCIAS EN NUEVAS ACTIVIDADES PRODUCTIVAS DE PERSONAS CON DISCAPACIDAD. DEFINICIÓN DE UN NUEVO NICHO DE EMPLEO PARA PERSONAS DESFAVORECIDAS. Se pretende crear empleo a colectivos en riesgo de exclusión. Se pretende afrontar la formación desde la metodología de aprender-haciendo y estará adaptada al colectivo al que va dirigido y también se tendrán en cuenta los apoyos necesarios en dicha formación. 
ENFOQUE COLABORATIVO: ORIENTADO A LA COLABORACIÓN ENTRE POSIBLES PRODUCTORES EN UN FORMATO COLABORATIVO Y NO COMPETITIVO. Enfoque económico y de sostenibilidad: el pilotaje del proyecto ofrecerá toda la información necesaria para la elaboración de un Plan de viabilidad económica de la nueva sección. Se pretende que sea viable tanto económica, social y medioambiental a la vez que sostenible en el tiempo.</t>
  </si>
  <si>
    <t>Se trata de buscar un equilibrio entre los tres enfoques mencionados (social, económico y agronómico) ya que los tres forman parte del proyecto global. Nuestro interés está en desarrollar procesos innovadores en las actividades a desarrollar (agroalimentaria) y trascender las actividades tradicionales de los Centros Especiales de Empleo (jardinería, lavandería, limpieza, actividades auxiliares de la industria,….) y desarrollar actividades novedosas con desarrollo futuro. 
No es de nuestro interés un enfoque economicista de búsqueda de un beneficio económico según la empresa ordinaria. Los beneficios se reinvertirán en nuevos procesos formativos y de actividad que generen empleo entre las personas con discapacidad u otros colectivos en riesgo de exclusión. Es el fin fundacional de la entidad. 
El enfoque agronómico, no pretende establecer un desarrollo científico-técnico completo del producto. Simplemente se espera conocer los aspectos fundamentales de la producción, de las propiedades del producto y de las condiciones higiénico sanitarias de su comercialización.</t>
  </si>
  <si>
    <t>GEOINCAVID</t>
  </si>
  <si>
    <t>Aplicación para el diseño y replanteo de viñedos.</t>
  </si>
  <si>
    <t>José Ramón Rodríguez Pérez</t>
  </si>
  <si>
    <t>NT22</t>
  </si>
  <si>
    <t>PLANTALINEA</t>
  </si>
  <si>
    <t>Aplicación para el diseño de plantaciones de frutales
mediante máquina plantadora con sistema de
autoguiado.</t>
  </si>
  <si>
    <t>07ULE_NT22-PLANTALINEA_José Ramón Rodríguez Pérez</t>
  </si>
  <si>
    <t>Aplicación para el diseño de plantaciones de frutales mediante máquina plantadora con sistema de autoguiado.</t>
  </si>
  <si>
    <t>VITISAGRO S.L.</t>
  </si>
  <si>
    <t>ISIDRO FUNCIA PEREZ</t>
  </si>
  <si>
    <t>ADMINISTRADOR SOLIDARIO</t>
  </si>
  <si>
    <t>AVDA. DE LA CONSTITUCION 68, BAJO</t>
  </si>
  <si>
    <t>CACABELOS</t>
  </si>
  <si>
    <t>isidro@viticampo.es</t>
  </si>
  <si>
    <t>La demanda tecnológica solicitada es la creación de una aplicación informática que de soporte a una máquina plantadora de árboles frutales siguiendo un diseño de plantación previamente establecido. El programa deber ser compatible con el sistema de autoguiado de la plantadora. Se deben definir manuales o protocolos de actuación muy claros.</t>
  </si>
  <si>
    <t>Plantación de Frutales, Autoguiado, Levantamiento Topográfico, Replanteo de Líneas</t>
  </si>
  <si>
    <t>La demanda tecnológica solicitada es la creación de una aplicación informática que agilice nuestros trabajos de campo y que nos permita realizar todo el diseño de la plantación de forma autónoma. La herramienta debe permitir definir líneas de plantación, separación entre plantas y convertir los datos del levantamiento topográfico en información interpretable por sistema de autoguiado. También es necesario que haya protocolo y/o manuales de como se ha de ejecutar todo el proceso.</t>
  </si>
  <si>
    <t>Nuestra empresa ofrece todo tipo de servicios agrícolas a agricultores de toda Castilla y León. Una de nuestras líneas principales es la plantación de frutales. Para hacer estos trabajos contamos con maquinaria especializada en plantaciones de cultivos leñosos y un sistema de autoguiado. Cuando vamos a hacer la plantación debemos tomar algunos puntos de referencia en el terreno y con esos datos definimos la separación entre líneas y la distancia entre plantas. 
En otras ocasiones partimos de un levantamiento topográfico que debemos convertir a formato compatible con el procesador del sistema de autoguiado; estas acciones las debemos contratar a otras empresas.</t>
  </si>
  <si>
    <t>Nuestro equipo de técnicos considera que la mejor solución sería crear una aplicación informática desarrollada con software libre. El grupo que vaya a desarrollar la solución contará con el apoyo de nuestro equipo para hacer la pruebas de campo que sean necesarias.</t>
  </si>
  <si>
    <t>La solución tecnológica no se debe basar en software comercial.</t>
  </si>
  <si>
    <t>PHOTOTIMBER</t>
  </si>
  <si>
    <t>Sistema de macro-fotogrametría para la caracterización de madera estructural</t>
  </si>
  <si>
    <t>Pablo Rodríguez Gonzálvez</t>
  </si>
  <si>
    <t>NT23</t>
  </si>
  <si>
    <t>IDMADERA</t>
  </si>
  <si>
    <t>Procedimiento de determinación de la calidad de la
madera de construcción mediante métodos no
invasivos</t>
  </si>
  <si>
    <t>03ULE_NT23-IDMADERA_Pablo Rodríguez Gonzálvez</t>
  </si>
  <si>
    <t>Procedimiento de determinación de la calidad de la madera de construcción mediante métodos no invasivos</t>
  </si>
  <si>
    <t>IDM TIMBER ENGINEERING SL</t>
  </si>
  <si>
    <t>Jesús Martín Fernández Brunelli</t>
  </si>
  <si>
    <t>C/San Roque, 21 Cuatrovientos</t>
  </si>
  <si>
    <t>Ponferrada</t>
  </si>
  <si>
    <t>idm@idmtimber.eu</t>
  </si>
  <si>
    <t>649 76 88 01</t>
  </si>
  <si>
    <t>Desarrollar un sistema de bajo coste para la estimación no invasiva de la calidad de la madera de construcción, para poder cuantificar la calidad y resistencia de la misma, e identificar su defectología.</t>
  </si>
  <si>
    <t>Calidad, Madera, Resistencia, Estructuras, Construcción</t>
  </si>
  <si>
    <t>Encontrar un procedimiento no invasivo, de bajo coste y que permita determinar la defectología superficial de las vigas de madera usadas en construcción de una forma sencilla, automática, objetiva y cuantificable métricamente (profundidad máxima y área afectada), de tal forma que se pueda estimar su calidad.</t>
  </si>
  <si>
    <t>La dirección de las fibras de la madera, la presencia de grietas e identificación de nudos son aspectos clave para cuantificar la estabilidad de la madera. Las normas técnicas especifican la terminología y los métodos para la medición de las características relevantes para la clasificación visual según la resistencia mecánica de la madera de destinada a ser utilizada en estructuras. Hasta ahora los procedimientos actuales se basan en estimaciones visuales y métodos aproximados que no alcanzan una precisión y objetividad suficiente. La automatización de este proceso supondrá una mejora sustancial en los procesos de fabricación y producción al hacerlos más eficientes y menos intensivos en el uso de materias primas.</t>
  </si>
  <si>
    <t>Realizar un procedimiento automatizado que permita, en condiciones de fábrica, verificar los parámetros anteriormente mencionados de calidad de la madera. Análisis mediante técnicas de análisis de imagen, y aplicación de métodos de alta precisión para verificar su idoneidad.</t>
  </si>
  <si>
    <t>Todos aquellos basados en métodos invasivos y/o destructivos de la madera.</t>
  </si>
  <si>
    <t>14</t>
  </si>
  <si>
    <t>DET_MADERA</t>
  </si>
  <si>
    <t xml:space="preserve">Procedimiento  de  determinación  de  la  calidad  de  la  madera  de  construcción  mediante 
métodos no invasivos. </t>
  </si>
  <si>
    <t>Luis Alfonso Basterra Otero</t>
  </si>
  <si>
    <t>14UVA_NT23_IDMADERA_DET_MADERA_Luis Alfonso Basterra Otero</t>
  </si>
  <si>
    <t>CONTROLVID</t>
  </si>
  <si>
    <t>Aplicación para el inventariado, gestión e inspección de viñas y su producción de
la D.O. Bierzo.</t>
  </si>
  <si>
    <t>NT24</t>
  </si>
  <si>
    <t>AQUIVID</t>
  </si>
  <si>
    <t>Programa informático para soporte en inspecciones de
viñedo.</t>
  </si>
  <si>
    <t>08ULE_NT24-AQUIVID_José Ramón Rodríguez Pérez</t>
  </si>
  <si>
    <t>Programa informático para soporte en inspecciones de viñedo.</t>
  </si>
  <si>
    <t>Consejo Regulador de la Denominación de Origen Bierzo</t>
  </si>
  <si>
    <t>CARMEN GÓMEZ VIFORCOS</t>
  </si>
  <si>
    <t>DIRECTORA DE CERTIFICACIÓN</t>
  </si>
  <si>
    <t>C/. MENCIA 1</t>
  </si>
  <si>
    <t>carmen@crdobierzo.es</t>
  </si>
  <si>
    <t>La demanda tecnológica solicitada es la creación de una app que nos sirva como soporte para hacer inspecciones vitivinícolas de forma más eficiente. El programa debe permitir la localización de parcelas y la toma de datos en campo de una forma rápida y sencilla. La aplicación se usará a través del uso de móviles o tablets. Los datos tomados en campo deben ser fácilmente volcados a otros dispositivos.</t>
  </si>
  <si>
    <t>Viticultura, Inspecciones de Campo, Aplicación, Geoinformación, Móvil</t>
  </si>
  <si>
    <t>La demanda tecnológica solicitada es la creación de una aplicación y protocolo de trabajo de perfil tecnológico que permita la inspección de cultivos leñosos (preferentemente viñedos) de forma sencilla. La herramienta ha de permitir la importación de datos geográficos previos (por ejemplo: parcelario del SigPac, parcelario catastral, etc.) y añadir campos que se rellenarán en campo (por ejemplo: variedad de cultivo, marco y año de plantación, fecha de recolección, etc.) … Todo ello usando dispositivos móviles o tablets. También es necesario establecer protocolos o procedimiento específicos muy claros sobre cómo tratar los datos tomados en campo de manera que se puedan elaborar informes y actas.</t>
  </si>
  <si>
    <t>El equipo técnico de nuestra entidad se encarga de la realización de inspecciones de proveedores y parcelas. En la actualidad, para la realización de estos trabajos se identifican e imprimen mapas para identificar las zonas a inspeccionar. Una vez en el lugar, se rellenan en campo una serie de estadillos de forma manual (alguno de ellos son estadillos con más de 22 campos que deben ser rellenados). También se toman imágenes fotográficas de la ubicación de la parcela como justificante de visita/inspección.</t>
  </si>
  <si>
    <t>El equipo de técnicos considera que la mejor solución sería contar con una aplicación y protocolo que permitiera identificar las zonas sujetas a inspección de una forma más fácil y que todo el proceso se realice con el uso de dispositivos móviles, eliminando la necesidad de planos y reduciendo el número de campos a cumplimentar como podría ser las superficies y la identificación de las parcelas que son datos que no varían y se conocen de antemano. La aplicación tiene que ser muy fácil de usar.</t>
  </si>
  <si>
    <t>Evitar soluciones que requieran conocimientos en programación o basados en aplicaciones que requieran especialización en su manejo.</t>
  </si>
  <si>
    <t>INTEGRADOS</t>
  </si>
  <si>
    <t>Mejora de la calidad de panes integrales con acerola y psyllium</t>
  </si>
  <si>
    <t>NT25</t>
  </si>
  <si>
    <t>INTEGRATE</t>
  </si>
  <si>
    <t>Mejora de la calidad de los panes 100% integrales por medios naturales</t>
  </si>
  <si>
    <t>01UVA_NT25_INTEGRATE_INTEGRADOS_Manuel Gómez Pallarés</t>
  </si>
  <si>
    <t>LA TAHONA DE SAHAGÚN S.L</t>
  </si>
  <si>
    <t>: MARIA FRANCO MARCOS</t>
  </si>
  <si>
    <t>ADMINISTRADORA</t>
  </si>
  <si>
    <t>c/Alhóndiga nº2 2º</t>
  </si>
  <si>
    <t>Sahagún</t>
  </si>
  <si>
    <t>mariafrancomarcos@gmail.com</t>
  </si>
  <si>
    <t>La nueva normativa del pan en España obliga a que los panes integrales estén elaborados únicamente con harina integral. Sin embargo, esta práctica reduce la aceptabilidad de los mismos. De hecho, hoy en día es muy difícil encontrar panes 100% integrales en el mercado, y en todos ellos se usan aditivos. Nuestra empresa quiere crear un pan 100% integral, libre de aditivos, con una alta aceptabilidad por parte de los consumidores.</t>
  </si>
  <si>
    <t>Pan, Integral, Natural, Aceptabilidad, Vegetal</t>
  </si>
  <si>
    <t>La demanda tecnológica consiste en la elaboración de un pan 100% integral, con una aceptabilidad similar a la del pan blanco. Además, este pan debe estar elaborado sin aditivos, aceites ni productos de origen animal.</t>
  </si>
  <si>
    <t>La nueva normativa de pan en España obliga a que el pan integral debe estar elaborado únicamente con harina integral. Hasta la implantación de la ley los panes integrales se elaboraban con mezclas de harina blanca y salvado o de harinas integrales y blancas, a excepción de algunos panes de molde y tostados. El motivo de estas mezclas es la baja calidad organoléptica de los panes elaborados con harina integral. Así, a pesar de sus reconocidas ventajas nutricionales y para la salud, el consumo de pan integral en España es mucho más bajo que el de pan blanco, sin llegar al 10%. En general estos panes adolecen de una excesiva sequedad y sabores menos agradables. Una vez implantada la nueva normativa es casi imposible encontrar panes integrales 100% en el mercado, siendo más frecuente encontrarlos con un 60% o menos de harina integral. 
La preocupación por la calidad del pan integral ha sido general en todo el mundo y las soluciones buscadas o las investigaciones desarrolladas se han basado en el uso de aditivos o en los tratamientos del salvado. Algunos aditivos como los oxidantes o emulgentes han conseguido mejorar el volumen o la vida útil de los panes, pero no han mejorado su sabor y sensación en boca de manera apreciable. Por su parte los tratamientos de los salvados han posibilitado la mejora parcial de la calidad, pero esta sigue siendo baja. También se puede mejorar la calidad organoléptica de estos panes con la adición de aceite, como ocurre con los panes de molde, pero esta práctica reduce la calidad nutricional de los panes. Además, los panes integrales son consumidos mayoritariamente por un nicho de población más preocupada por ciertos aspectos y que prefiere los alimentos libres de aditivos y con un menor contenido graso. De la misma forma, en este nicho de población, hay una creciente sensibilización por distintos temas, entre otros el descenso del consumo de productos de origen animal. Nuestra empresa ya comenzó hace unos años el camino de la eliminación de aditivos, y la preocupación por aspectos como el comercio de cercanía o aspectos relacionados con la sostenibilidad. 
La consecución de un pan 100% integral y natural daría a nuestra empresa una ventaja competitiva y nos acercaría a este nicho de población más preocupado por aspectos nutricionales, y con mayor poder adquisitivo.</t>
  </si>
  <si>
    <t>Por una parte, el proyecto debe eliminar los aditivos que suelen utilizarse en la elaboración de panes integrales, y especialmente los oxidantes y emulgentes. Para ello podrán utilizarse enzimas añadidas, pero sería preferible el uso de productos naturales con propiedades funcionales. Por otra, el proyecto debe conseguir mejorar la aceptabilidad de estos panes. Para ello es necesario reducir la sequedad que aportan estos panes, pero sin recurrir al uso de grasas o aceites. 
Se valorará que el proyecto incluya pruebas de aceptabilidad entre los consumidores, y que estas abarquen aspectos relacionados al propio pan o a aspectos colaterales.</t>
  </si>
  <si>
    <t>No tiene interés ningún proyecto basado en el uso de aditivos, ni que incluya el uso de aceites o grasas, ni aquellos que incorporen productos de origen animal. Tampoco tendrá interés aquel proyecto que se centre únicamente en los tratamientos aplicados a los salvados o al germen.</t>
  </si>
  <si>
    <t>INAER AP</t>
  </si>
  <si>
    <t>INteligencia Artificial para Detección de Errores en RTK en Agricultura de Precisión</t>
  </si>
  <si>
    <t>Carlos Cambra Baseca</t>
  </si>
  <si>
    <t>NT27</t>
  </si>
  <si>
    <t>SiCoRA</t>
  </si>
  <si>
    <t>Sistema de comunicación de respaldo en autoguiado 4.0</t>
  </si>
  <si>
    <t>06UBU_NT27-SiCoRA_Carlos Cambra Baseca</t>
  </si>
  <si>
    <t>Agrogonzalez Javier Gonzalez Jorge</t>
  </si>
  <si>
    <t>Javier Gonzalez Jorge</t>
  </si>
  <si>
    <t>La ermita 12</t>
  </si>
  <si>
    <t>Valle de Oca</t>
  </si>
  <si>
    <t>Burgos</t>
  </si>
  <si>
    <t>burgotrade@gmail.com</t>
  </si>
  <si>
    <t>Sistema de respaldo para comunicaciones de autoguiado en tractores y maquinaria.</t>
  </si>
  <si>
    <t>Rtk, Autoguiado, Comunicaciones Rurales, Agricultura de Precision</t>
  </si>
  <si>
    <t>En algunas zonas rurales existen problemas de comunicaciones móviles. En la actualidad mucha de la maquinaria agrícola necesita correcciones de posicionamiento GPS para poder desarrollar un trabajo de manera intensiva, optimizada y de precisión. Si queremos apostar por una agricultura digital y de precisión es necesaria una red de comunicaciones global y en los sitios donde no es estable, tener un sistema de respaldo. La necesidad e este caso es el diseño de una red de radio de largo alcance y posicionamiento RTK (Real Time Kinematic) para poder tener una solución paralela a las comerciales y pode trabajar de forma ininterrumpida. Esto conlleva el desarrollo de una aplicación que sea capaz de reconocer situaciones criticas de comunicación.</t>
  </si>
  <si>
    <t>En algunas zonas con orografía montañosa y desniveles se hace muy difícil el trabajo con autoguiado, ya que la desconexión de las correcciones RTK hace que en desniveles la maquina se situé fuera de su trayectoria, provocando errores en la siembra, tratamientos fungicidas mal aplicados, partes de cosecha sin recolectar. Todavía no existe una solución comercial asequible ya que los errores son por parte de la mala cobertura 4G/GPRS de la zona. Esto supone un coste económico importante y perdidas en la rentabilidad agraria.</t>
  </si>
  <si>
    <t>Experiencia en comunicaciones de transmission de datos, ej: drones o internet de las cosas. Crear una red de radio de largo alcance, posicionamiento RTK para mejorar la precisión, etc.</t>
  </si>
  <si>
    <t>CATANALOG</t>
  </si>
  <si>
    <t>Diseño de Circuito Aislador de Tensión Analógica</t>
  </si>
  <si>
    <t>Eduardo Bayona Blanco</t>
  </si>
  <si>
    <t>NT34</t>
  </si>
  <si>
    <t>AISVANALOG</t>
  </si>
  <si>
    <t>Diseño de circuito aislador de voltaje analógico</t>
  </si>
  <si>
    <t>Tecnologías de fabricación (Automoción y Aeronáutica), Otros (Fabricación digital, industria 4.0)</t>
  </si>
  <si>
    <t>Nomad Technologies SL</t>
  </si>
  <si>
    <t>15/03/2017</t>
  </si>
  <si>
    <t>Samuel Ureta Posadas</t>
  </si>
  <si>
    <t>Director de Tecnología</t>
  </si>
  <si>
    <t>Avenida Madrid 46, Nave 3</t>
  </si>
  <si>
    <t>samuel@nomadtech.es</t>
  </si>
  <si>
    <t>699378213</t>
  </si>
  <si>
    <t>En el sector de la maquinaria industrial existen numerosas necesidades de distintos sensores que obtengan información de medios ruidosos y eléctricamente peligrosos.
Se plantea la necesidad de obtener un voltaje analógico de uno de estos sensores y replicarlo de forma exacta de manera aislada para que un pequeño microcontrolador pueda leer dicho valor sin exponerse a los altos voltajes y ruido de la señal de entrada.</t>
  </si>
  <si>
    <t>Circuito, Aislado, Medición, Sensórica, Electrónica</t>
  </si>
  <si>
    <t>Objetivo: 
- Diseño de circuito lo más barato y pequeño posible que coja un voltaje de 0 a 5V y lo replique en su salida con una amplitud idéntica, pero aislado galvánicamente de la entrada.
- El objetivo es detectar con un ADC de un microcontrolador un voltaje que recibimos de un sensor que manda una señal analógica 0-5V, pero cuya referencia de voltaje no puede ser igual a la del microcontrolador. 
- El ancho de banda de la señal del sensor es inferior a 500Hz.</t>
  </si>
  <si>
    <t>En el mercado es muy sencillo encontrar sistemas de aislamiento para señales digitales, como optoacopladores y aisladores basados en relés o semiconductores y señales de radiofrecuencia. Sin embargo no es tan sencillo encontrar aislamiento para señales analógicas.</t>
  </si>
  <si>
    <t xml:space="preserve"> - Podría utilizarse un circuito integrado amplificador aislado como el ADUM3190 o similares configurados con un ratio de 1 de amplificación. Pero se desconoce cómo de preciso será.
 - Puede ser necesaria la creación de un voltaje de alimentación también aislado para la alimentación de este circuito. Puede usarse un módulo de fuente de alimentación DC-DC como el NN1-12S05BN o uno similar.</t>
  </si>
  <si>
    <t>Se prefiere linealidad antes que precisión exacta. Si el ratio de conversión es 90 o 95% no es problemático si las variaciones de la entrada se corresponden siempre con variaciones en la salida.</t>
  </si>
  <si>
    <t>AUTOPAY</t>
  </si>
  <si>
    <t>Sistema de cobro automático para pequeños supermercados de Castilla y León</t>
  </si>
  <si>
    <t>Gabriel Villarrubia González / André Sales Mendes / Francisco García Encinas</t>
  </si>
  <si>
    <t>NT39</t>
  </si>
  <si>
    <t>12USAL_NT39-AUTOPAY_Gabriel Villarrubia González / André Sales Mendes / Francisco García Encinas</t>
  </si>
  <si>
    <t>CarttecLab</t>
  </si>
  <si>
    <t>10-09-2020</t>
  </si>
  <si>
    <t>Ignacio Lobera Hernández</t>
  </si>
  <si>
    <t>Responsable</t>
  </si>
  <si>
    <t>Calle Cuarta 23</t>
  </si>
  <si>
    <t>Carbajosa de la Sagrada</t>
  </si>
  <si>
    <t>ignacio.lobera@carttec.com</t>
  </si>
  <si>
    <t>607698634</t>
  </si>
  <si>
    <t>Debido a la situación de pandemia global, se requiere de un sistema de cobro automático para evitar el contacto innecesario entre cajero/a y cliente. Este sistema servirá para optimizar costes al supermercado y proporcionar al cliente una mayor seguridad.</t>
  </si>
  <si>
    <t>Compra, Carro, Pago, Imágenes, Supermercado</t>
  </si>
  <si>
    <t>El sistema de cobro automático sistema permitirá que el carro de supermercado detecte los elementos introducidos una vez se han depositado en el carro. El precio aparecerá en una pantalla o en el móvil del cliente, mostrándole información acerca de los artículos que ha depositado en el carro.</t>
  </si>
  <si>
    <t>Actualmente la empresa Decathlon posee un sistema RFID para pago sin lector de código de barras, pero que requiere del factor humano.</t>
  </si>
  <si>
    <t>La cesta con el carro de supermercado contará con una serie de sensores para detectar los productos. En suma, se realizará una aplicación móvil para Android o iOS con la que el usuario pueda ver los productos que ha depositado en el carro.</t>
  </si>
  <si>
    <t>No se requiere del montaje de carro de supermercado, únicamente el software que realice la función anteriormente citada.</t>
  </si>
  <si>
    <t>COMVAC</t>
  </si>
  <si>
    <t>Dispensador y comedero automático para industria ganadera</t>
  </si>
  <si>
    <t>Gabriel Villarrubia González / Juan Francisco De Paz Santana / André Sales Mendes</t>
  </si>
  <si>
    <t>NT40</t>
  </si>
  <si>
    <t>Dispensador y comedero automático para industria ganadera.</t>
  </si>
  <si>
    <t>13USAL_NT40-COMVAC_Gabriel Villarrubia González / Juan Francisco De Paz Santana / André Sales Mendes</t>
  </si>
  <si>
    <t>Ingeniería y servicios en acustica Iberacustica SL</t>
  </si>
  <si>
    <t>17/05/1999</t>
  </si>
  <si>
    <t>Antonio Perez García</t>
  </si>
  <si>
    <t>Calle Tren Mixto P319 34200</t>
  </si>
  <si>
    <t>Venta de Baños</t>
  </si>
  <si>
    <t>a.perez@iberacustica.com</t>
  </si>
  <si>
    <t>696922745</t>
  </si>
  <si>
    <t>Demandamos un sistema automático que permita racionar y distribuir la comida al ganado diariamente. Se podrá crear dietas personalizadas para cada uno de los animales mediante un sistema de identificación.</t>
  </si>
  <si>
    <t>Ganadería, Ganado, Comida, Sistema Automático, Racionamiento</t>
  </si>
  <si>
    <t>Necesitamos un sistema automático que permita distribuir y racionar la comida de forma diaria a los distintos tipos de ganado, para evitar que cada trabajador tenga que realizar esta labor.</t>
  </si>
  <si>
    <t>Sistema manual de reparto de comida para animales.</t>
  </si>
  <si>
    <t>El comedero tendrá un almacén donde alojar los piensos y la comida de los animales, este almacén tendrá un sistema que regulará la cantidad diaria de piensos que se dan a los animales.</t>
  </si>
  <si>
    <t>FELLAVOID</t>
  </si>
  <si>
    <t>Detección de caídas de pasajeros en barcos y embarcaciones de recreo.</t>
  </si>
  <si>
    <t>NT41</t>
  </si>
  <si>
    <t>14USAL_NT41-FELLAVOID_Gabriel Villarrubia González / Juan Francisco De Paz Santana / André Sales Mendes</t>
  </si>
  <si>
    <t>Demandamos un sistema que permita detectar cuando algún pasajero cae al agua desde barcos o embarcaciones de recreo. Se orienta al mercado turístico, en el sector de embarcaciones turísticas en ríos de la comunidad autónoma.</t>
  </si>
  <si>
    <t>Barco, Crucero, Suicidio, Salvavidas, Flotador</t>
  </si>
  <si>
    <t>Necesitamos un sistema que permita detectar si las personas caen al agua y los salvavidas más cercanos a la zona de caída se acerquen a la persona.</t>
  </si>
  <si>
    <t>El barco tendrá unos sensores resistentes al agua que detecten si una persona se ha precipitado por la borda. Estos activarán una forma de ayuda, con salvavidas u otros dispositivos para socorrer al usuario de forma rápida y efectiva.</t>
  </si>
  <si>
    <t>19</t>
  </si>
  <si>
    <t>SecureMOB</t>
  </si>
  <si>
    <t>Detección de Caídas de Pasajeros en Barcos y Embarcaciones de Recreo</t>
  </si>
  <si>
    <t>Javier Manuel Aguiar Pérez</t>
  </si>
  <si>
    <t>19UVA_NT41_FELLAVOID_SecureMOB_Javier Manuel Aguiar Pérez</t>
  </si>
  <si>
    <t>SICOPREMA</t>
  </si>
  <si>
    <t>Sistema de Control de Prevención de Riesgos en el Medio Acuático</t>
  </si>
  <si>
    <t>Sergio López García</t>
  </si>
  <si>
    <t>Detección de caídas de pasajeros en barcos y
embarcaciones de recreo.</t>
  </si>
  <si>
    <t>05UPSA_NT41-FELLAVOID_Sergio López García</t>
  </si>
  <si>
    <t>15</t>
  </si>
  <si>
    <t>MUSVIR</t>
  </si>
  <si>
    <t>Visita museo virtual mediante tecnologías disruptivas</t>
  </si>
  <si>
    <t>Gabriel Villarrubia González / David Peral García / André Sales Mendes</t>
  </si>
  <si>
    <t>NT42</t>
  </si>
  <si>
    <t>15USAL_NT42-MUSVIR_Gabriel Villarrubia González / David Peral García / André Sales Mendes</t>
  </si>
  <si>
    <t>Noesis Centro de Formación S.L.</t>
  </si>
  <si>
    <t>21/05/2013</t>
  </si>
  <si>
    <t>Zoe Martín Lago</t>
  </si>
  <si>
    <t>C/ Adaja, 10, Parque Científico Universidad de Salamanca, Edificio M3</t>
  </si>
  <si>
    <t>Villamayor de la Armuña</t>
  </si>
  <si>
    <t>zoemartin@noesisformacion.com</t>
  </si>
  <si>
    <t>696945905</t>
  </si>
  <si>
    <t>Se necesita una aplicación informática para gafas de realidad virtual que permita realizar una visita virtual a un museo.</t>
  </si>
  <si>
    <t>Virtual, Museo, Cámaras, Aplicación, Gafas</t>
  </si>
  <si>
    <t>Se necesita una aplicación que le permita al usuario desplazarse por todo el museo permitiendo interactuar con el entorno y obtener información del mismo.</t>
  </si>
  <si>
    <t>Hoy en día existen aplicaciones en gafas de realidad virtual que simulan entornos reales.</t>
  </si>
  <si>
    <t>Creación de una aplicación para una plataforma de gafas realidad virtual, la cual permita moverse al usuario con los controles de las gafas y simule un entorno idéntico al real.</t>
  </si>
  <si>
    <t>Grabación del museo.</t>
  </si>
  <si>
    <t>16</t>
  </si>
  <si>
    <t>DRAWDROID</t>
  </si>
  <si>
    <t>Robot que permite dibujar y desdibujar cuadros en paredes</t>
  </si>
  <si>
    <t>NT43</t>
  </si>
  <si>
    <t>16USAL_NT43-DRAWDROID_Gabriel Villarrubia González / David Peral García / André Sales Mendes</t>
  </si>
  <si>
    <t>Se necesita un robot que permita dibujar y pintar en las paredes tanto cuadros como figuras realizadas mediante ordenador.</t>
  </si>
  <si>
    <t>Máquina, Pintar, Cuadros, Tecnología, Dibujo</t>
  </si>
  <si>
    <t>El proyecto constará de un robot que permita dibujar en las paredes y otro tipo de superficies planas, previa medición de las dimensiones del entorno, cualquier dibujo o pintura 2D que le mande al dispositivo.</t>
  </si>
  <si>
    <t>Se requiere crear el robot de dibujo así como una compatibilidad como una interfaz para el ordenador que permita subir los archivos 2D a dibujar.</t>
  </si>
  <si>
    <t>17</t>
  </si>
  <si>
    <t>SOCTECH</t>
  </si>
  <si>
    <t>Sistema de control de aforo para edificios públicos</t>
  </si>
  <si>
    <t>Gabriel Villarrubia González / André Sales Mendes / Xuzeng Mao</t>
  </si>
  <si>
    <t>NT44</t>
  </si>
  <si>
    <t>17USAL_NT44-SOCTECH_Gabriel Villarrubia González / André Sales Mendes / Xuzeng Mao</t>
  </si>
  <si>
    <t>Cart Technology SL</t>
  </si>
  <si>
    <t>21/05/2007</t>
  </si>
  <si>
    <t>Calle Maestro Ávila Bajo 7</t>
  </si>
  <si>
    <t>Requerimos un sistema para controlar el aforo en edificios públicos de forma automática y eficaz</t>
  </si>
  <si>
    <t>Aforo, Personas, Control, Entradas, Salidas</t>
  </si>
  <si>
    <t>El proyecto consistirá en un sistema que permita controlar las personas que entran y salen de un edifico o sala con el objetivo de llevar un control sobre el aforo del lugar en cuestión.</t>
  </si>
  <si>
    <t>Sonotrack, Accesor.</t>
  </si>
  <si>
    <t>Se necesita crear un dispositivo que se ubique en las entradas y salidas que detecte las personas que entran y salen. De igual modo una aplicación simple en la que aparezcan las personas que se encuentran en el lugar.</t>
  </si>
  <si>
    <t>SIS-DIS</t>
  </si>
  <si>
    <t>Sistema inteligente para asegurar el distanciamiento social en edificios públicos</t>
  </si>
  <si>
    <t>Gabriel Villarrubia González / André Sales Mendes / Héctor Sánchez San Bas</t>
  </si>
  <si>
    <t>NT45</t>
  </si>
  <si>
    <t>18USAL_NT45-SIS-DIS_Gabriel Villarrubia González / André Sales Mendes / Héctor Sánchez San Bas</t>
  </si>
  <si>
    <t>Creación de un dispositivo tecnológico que permita alertar al usuario del incumplimiento de la distancia de social. Este dispositivo también debe permitir la creación de estadísticas y estudios de comportamientos de los usuarios de forma anónima.</t>
  </si>
  <si>
    <t>Distanciamiento Social, Cov-19, Edificios Públicos, Geoposicionamiento En Interiores</t>
  </si>
  <si>
    <t>La demanda tecnológica se centra en ofertar una solución en la se ayude a los usuarios mantener la distancia de seguridad edificios públicos. La solución se basa en la creación de un gadget de fácil uso para el usuario que le permita alertar cuando no respecte la distancia de seguridad u otro usuario no respecte la distancia de seguridad. 
El dispositivo debe tener como característica principal la fácil desinfección y permitir el anonimato del usuario.</t>
  </si>
  <si>
    <t>La aparición de pandemias, como la acaecida a nivel mundial debido al COV’19, que se propaga principalmente de persona a persona a través de gotículas que salen desperdiciadas de la nariz o la boca de una persona infectada al toser, estornudar o hablar. Además, resulta bastante difícil identificar a las personas que se encuentran infectadas ya que una persona infectada puede o no presentar síntomas y, de esta manera, seguir propagando el virus. Como es un virus reciente, no se conocen los métodos efectivos que permitan evitar la propagación, más allá del aislamiento y mantener el distanciamiento social. 
Aunque estas medidas conocidas son las más efectivas, no es posible mantenerlas de forma prolongada en el tiempo y es necesario retomar paulatinamente las tareas que se realizan en espacios cerrados donde acuden más personas, como pude ser hacer la compra, acceder a espacios administrativos… 
La solución para estos espacios se basa en mantener la distancia de distanciamiento social siendo muchas veces de difícil mantener.</t>
  </si>
  <si>
    <t>Se podía decir que el principal enfoque del proyecto de investigación es sanitario debido a que con la solución se pueden evitar la propagación de posibles pandemias de estas características. 
Otro enfoque importante de este proyecto es la investigación y desarrollo de sistemas de localización de interiores.</t>
  </si>
  <si>
    <t>PANINFIX</t>
  </si>
  <si>
    <t>Paninfix: Subsanación ante pandemias en interiores</t>
  </si>
  <si>
    <t>Rubén Ruiz González</t>
  </si>
  <si>
    <t>02UI1_NT45-SIS-DIS_Rubén Ruiz González</t>
  </si>
  <si>
    <t>MY-CHILD</t>
  </si>
  <si>
    <t>Sistema de localización para niños en centros comerciales</t>
  </si>
  <si>
    <t>Gabriel Villarrubia González / André Sales Mendes / Luis Augustos Silva</t>
  </si>
  <si>
    <t>NT46</t>
  </si>
  <si>
    <t>19USAL_NT46-MY-CHILD_Gabriel Villarrubia González / André Sales Mendes / Luis Augustos Silva</t>
  </si>
  <si>
    <t>CGB Informática SL</t>
  </si>
  <si>
    <t>05/06/1989</t>
  </si>
  <si>
    <t>Carlos González Blanco</t>
  </si>
  <si>
    <t>Calle Federico Garcia Lorca, 32</t>
  </si>
  <si>
    <t>Aldeatejada</t>
  </si>
  <si>
    <t>carlos@esla.com</t>
  </si>
  <si>
    <t>609468518</t>
  </si>
  <si>
    <t>Proyecto de investigación y desarrollo de sistemas de localización híbridos. El sistema debe permitir la monitorización de niños en espacios públicos donde se carece de señal GPS de manera que se generen alertas de cuando un niño se aleja o cuando entra en una zona restringida.</t>
  </si>
  <si>
    <t>Localización de Interiores, Sistema Hibrido Localización, Sistema Inteligente.</t>
  </si>
  <si>
    <t>La demanda tecnología de este reto se basa en el desarrollo de un sistema de localización hibrido que funcione tanto en exteriores como interiores dando una solución a las zonas donde no se dispone de señal GPS. En este proyecto se demanda la creación de una solución tecnología que permita la creación de alertas de cuando un niño se aleja una cierta distancia o entra en una zona restringida definida previamente.</t>
  </si>
  <si>
    <t>Según estadísticas actuales, de los padres que confiesan haber perdido a sus hijos alguna vez, el 58% lo han perdido en un centro comercial o un espacio público cerrado similar. Los dispositivos de localización de menores actuales utilizan una señal de GPS (Global Positioning System) para localizarlos. 
Desafortunadamente, estos dispositivos no funcionan correctamente en espacios cerrados o construidos bajo tierra (metro, parkings, sótanos…) y suelen aportar una localización muy poco precisa señalando un área muy grande. Además, estos sistemas son de elevado coste y necesitan procesos de calibración.</t>
  </si>
  <si>
    <t>Obtener un sistema de localización hibrido que pueda tener aplicaciones en diferentes entornos.</t>
  </si>
  <si>
    <t>SISCOPRI</t>
  </si>
  <si>
    <t>Sistema de Control de Usuarios y Prevención de Riesgos</t>
  </si>
  <si>
    <t>Sistema de localización para niños en centros
comerciales</t>
  </si>
  <si>
    <t>06UPSA_NT46-MY-CHILD_Sergio López García</t>
  </si>
  <si>
    <t>CONETSON</t>
  </si>
  <si>
    <t xml:space="preserve">Conetson: Network Son Control </t>
  </si>
  <si>
    <t xml:space="preserve"> MY-CHILD </t>
  </si>
  <si>
    <t>03UI1_NT46- MY-CHILD _Rubén Ruiz González</t>
  </si>
  <si>
    <t>20</t>
  </si>
  <si>
    <t>HOGAR+</t>
  </si>
  <si>
    <t>Sistema de monitorización de personas y hogares de bajo coste.</t>
  </si>
  <si>
    <t>Gabriel Villarrubia González / André Sales Mendes / Álvaro Lozano Murciego</t>
  </si>
  <si>
    <t>NT47</t>
  </si>
  <si>
    <t>20USAL_NT47-HOGAR+_Gabriel Villarrubia González / André Sales Mendes / Álvaro Lozano Murciego</t>
  </si>
  <si>
    <t>Desarrollar una solución tecnología que permita ampliar la atención proporcionada a los ancianos con la incorporación de tecnología adaptada a sus necesidades. Proporcionando nuevos métodos de comunicación con familiares o responsables de los cuidados y nuevos métodos de iteración con el entorno. 
La solución debe ser capaz de predecir comportamientos anómalos y anticiparse a acciones de los usuarios.</t>
  </si>
  <si>
    <t>Hogares Inteligentes, Mayores</t>
  </si>
  <si>
    <t>El principal objetivo de esta demanda tecnológica consiste en proporcionar una prolongación de la atención facilitada en un centro de día a los hogares de los ancianos, propiciando una atención de calidad, integrada y personalizada. De esta forma extender la atención prestada en los centros residenciales a hogares dotados de las tecnologías de la información y la comunicación. 
Como objetivos específicos para esta demanda se plantea obtener una plataforma tecnológica orientada a personas ancianas dependientes con atención especial en sus hogares. La plataforma debe ser capaz de interpretar información y aconsejar a la realización de operaciones mediante dispositivos asistenciales. La plataforma también debe obtener información del contexto y aprender de los cambios del entorno para predecir a las posibles acciones de los usuarios.</t>
  </si>
  <si>
    <t>Los datos actuales en España muestran que la población mayor de 65 años se sitúa alrededor del 17% de la población total, con más de 7 millones de personas (Instituto Nacional de Estadística-INE, 2008), de las que aproximadamente un 25% son octogenarias. Este rango de población es la que se encuentra con mayor tasa de dependencia de algún familiar o médico para sus tareas diarias y sus cuidados. 
Aunque existan muchos dispositivos tecnológicos preparados para facilitar y automatizar las tareas diarias estos no se encuentran adaptados a personas mayores y en una solución integrada.</t>
  </si>
  <si>
    <t>Los enfoques de este proyecto de investigación se centran en la investigación y creación de una plataforma que permita la integración de dispositivos de bajo coste disponibles en el mercado para la monitorización y facilitar la vida a personas mayores.</t>
  </si>
  <si>
    <t>21</t>
  </si>
  <si>
    <t>TRAFFICDETECTION</t>
  </si>
  <si>
    <t>Sistema de gestión del flujo de tráfico y prevención de accidentes en zonas críticas.</t>
  </si>
  <si>
    <t>NT48</t>
  </si>
  <si>
    <t>21USAL_NT48-TRAFFICDETECTION_Gabriel Villarrubia González / Juan Francisco De Paz Santana / André Sales Mendes</t>
  </si>
  <si>
    <t>Se necesita un sistema que permita gestionar el flujo de tráfico y prevención de accidentes en zonas urbanas.</t>
  </si>
  <si>
    <t>Tráfico, Personas, Accidentes, Urbano, Calzadas</t>
  </si>
  <si>
    <t>Plataforma unificada de monitorización y control inteligente semafórico a través de visión por computador capaz de gestionar de manera autónoma y eficiente el tráfico en los entornos urbanos.</t>
  </si>
  <si>
    <t>Un dispositivo hardware que podrá ser instalado en un semáforo convencional con el objetivo de monitorizar el estado del tráfico de vehículos a motor y la afluencia de peatones de forma automática. Una plataforma de gestión de datos y un conjunto de algoritmos de inteligencia artificial diseñados y adaptados a cada caso concreto y ubicación donde el sistema sea desplegado, con el objetivo de monitorizar a través de visión por computador, el estado del tráfico en cada cruce regulado.</t>
  </si>
  <si>
    <t>Fabricación de los semáforos.</t>
  </si>
  <si>
    <t>SmartTraffic</t>
  </si>
  <si>
    <t>Sistema de gestión del flujo de tráfico y prevención de accidentes en zonas críticas</t>
  </si>
  <si>
    <t>20UVA_NT48_TRAFFICDETECTION_SmartTraffic_Javier Manuel Aguiar Pérez</t>
  </si>
  <si>
    <t>EdgeTrafficVision</t>
  </si>
  <si>
    <t>Sistema integral de control del tráfico a través de tecnologías de Edge Computing y sistemas de visión por computadora</t>
  </si>
  <si>
    <t>Sistema de gestión del flujo de tráfico y prevención de
accidentes en zonas críticas.</t>
  </si>
  <si>
    <t>04UPSA_NT48-TRAFFICDETECTION_Daniel Hernández de la Iglesia</t>
  </si>
  <si>
    <t>CUALIFEN</t>
  </si>
  <si>
    <t>Estudio detallado de la composición fenólica y polisacarídica por técnicas cromatográficas y de espectrometría avanzada</t>
  </si>
  <si>
    <t>María Teresa Escribano Bailón</t>
  </si>
  <si>
    <t>NT50</t>
  </si>
  <si>
    <t>VINOSALUD</t>
  </si>
  <si>
    <t>ESTUDIO DE LA COMPOSICIÓN FENÓLICA Y POLISACÁRIDA DE UVAS Y VINOS</t>
  </si>
  <si>
    <t>04USAL_NT50-VINOSALUD_María Teresa Escribano Bailón</t>
  </si>
  <si>
    <t>REAL SITIO DE VENTOSILLA</t>
  </si>
  <si>
    <t>27/05/1993</t>
  </si>
  <si>
    <t>PILAR MORETÓN FRAILE</t>
  </si>
  <si>
    <t>RESPONSABLE I+D+i</t>
  </si>
  <si>
    <t>CARRETERA (MAGAZ-ARANDA) CL 619 KM 66,10</t>
  </si>
  <si>
    <t>GUMIEL DE MERCADO</t>
  </si>
  <si>
    <t>BURGOS</t>
  </si>
  <si>
    <t>investigacionydesarrollo@pradorey.com</t>
  </si>
  <si>
    <t>680757804</t>
  </si>
  <si>
    <t>Realizar el estudio de la composición fenólica y polisacárida de uvas, mostos y vinos a lo largo del proceso de elaboración.</t>
  </si>
  <si>
    <t>Vino, Uva, Análisis, Antioxidantes, Compuestos Fenólicos.</t>
  </si>
  <si>
    <t>Realizar el estudio de la composición fenólica y polisacárida tanto de uvas como de los mostos y vinos a lo largo del proceso de elaboración para poder conocer la influencia de los tratamientos de viticultura, el clima, el suelo y las técnicas enológicas en dichos parámetros fenólicos y polisacáridos. 
Los compuestos fenólicos también tiene una función tecnológica en enología, de modo que no sólo ayudan a conseguir vinos en los que de forma natural se acumulen mayores porcentajes de elementos con propiedades antioxidantes (potencialmente beneficiosos para la salud), sino que estos además reunirán altas cualidades de calidad, siendo susceptibles de alcanzar importantes reconocimientos a nivel de concursos nacionales e internacionales. 
Con este estudio, se podrían conocer que técnicas aplicables en el viñedo son las más adecuadas para orientar la maduración a una superior acumulación de compuestos fenólicos en la uva, así como la definición de una metodología de vinificación orientada a potenciar la extracción y formación de compuestos con fenólicos con propiedades antioxidantes, alcanzando elevadas concentraciones en el vino final (y en equilibrio con el resto de componentes enológicos involucrados en la calidad sensorial de los vinos).</t>
  </si>
  <si>
    <t>La necesidad surge con el objetivo de conocer mejor que técnicas vitivinícolas y enológicas son las más adecuadas para potenciar la concentración de antioxidantes con potenciales beneficios sobre la salud cardiovascular, dando lugar a una gama de vinos con compuestos fenólicos potencialmente saludables. 
Es conocido que las diferentes estructuras de la uva presentan una composición particular de elementos antioxidantes. En concreto, los taninos presentes en el hollejo se componen de procianidinas y prodelfinidinas (Souquet et al., 1996), mientras que en las semillas se encuentran las procianidinas parcialmente galoiladas (Prieur et al., 1994), que suponen aproximadamente un 60-70% del contenido de los polifenoles de la uva. 
Todo ello, se ve a su vez afectado por los procesos que acontecen durante el cultivo de la vid y la maduración de la uva, así como en el proceso de elaboración del vino.</t>
  </si>
  <si>
    <t>Un primer enfoque del proyecto podría ser realizar el estudio de la composición fenólica y polisacárida en uvas y vinos variedad tempranillo en las diferentes fases de la elaboración viendo cómo influyen en estos parámetros las diferentes técnicas vitícolas, enológicas empleadas así como los diferentes materiales de fermentación y conservación. Otro enfoque sería, potenciar en los vinos los compuestos de mayor interés saludable. En cualquier caso, es fundamental conocer qué compuestos o familia de compuestos son los que aportan mayor contenido de antioxidantes al vino.</t>
  </si>
  <si>
    <t>SUGARWINE</t>
  </si>
  <si>
    <t>Estudio de la composición fenólica y polisacárida de uvas y vinos</t>
  </si>
  <si>
    <t>04UCAV_NT50-VINOSALUD_CRISTINA LUCINI BAQUERO</t>
  </si>
  <si>
    <t>SEEK&amp;WEED</t>
  </si>
  <si>
    <t>Aplicación selectiva de herbicidas con pulverizadores, basada en identificación de plantas en
tiempo real.</t>
  </si>
  <si>
    <t>Francisco Javier López Díez</t>
  </si>
  <si>
    <t>NT51</t>
  </si>
  <si>
    <t>PRECISIONWEED</t>
  </si>
  <si>
    <t>Aplicación selectiva de herbicidas basada en la
identificación electrónica en tiempo real de malas
hierbas.</t>
  </si>
  <si>
    <t>11ULE_NT51-PRECISIONWEED_Francisco Javier López Díez</t>
  </si>
  <si>
    <t>Aplicación selectiva de herbicidas basada en la identificación electrónica en tiempo real de malas hierbas.</t>
  </si>
  <si>
    <t>Talleres BENAVIDES S.L.U</t>
  </si>
  <si>
    <t>José Luis Benavides Cuéllar</t>
  </si>
  <si>
    <t>Polígono Industrial "El Páramo", Vía D</t>
  </si>
  <si>
    <t>Santa María del Páramo</t>
  </si>
  <si>
    <t>info@talleresbenavides.com</t>
  </si>
  <si>
    <t>987374714</t>
  </si>
  <si>
    <t>Sistema de reconocimiento de malas hierbas en tiempo real para máquinas pulverizadoras, ya sean de barras (cultivos herbáceos), o de las utilizadas en cultivos como viñedo, frutales o lúpulo. El sistema se basará en cámaras o sensores que reconozcan durante el avance de la máquina la presencia de las malas hierbas y actuadores que liberan el líquido herbicida sobre ellas. Se prevé que el sistema permitirá una reducción muy significativa de la cantidad de herbicida aplicado, al rociarse solamente en la posición de la mala hierba y no en toda la superficie de la parcela como se realiza tradicionalmente.</t>
  </si>
  <si>
    <t>Herbicidas, Fitosanitarios, Mala Hierba, Pulverización, Precisión</t>
  </si>
  <si>
    <t>Se trata de una aplicar las tecnologías de sensores en identificación por color existentes a la aplicación selectiva de herbicidas para conseguir pulverizar los productos solamente allí donde se localizan plantas de malas hierbas. Es una técnica de aplicación emergente que si se consigue calibrar adecuadamente puede traer consigo una reducción muy elevada en el gasto de herbicida, con las ventajas ambientales y económicas que ello supone. 
Se plantean los siguientes objetivos y actuaciones: 
1. Montaje y puesta a punto de sensores y sistemas electrónicos/informáticos en máquinas existentes, aunque pueda suponer algunas modificaciones en el diseño las mismas. 
2. Análisis de la información obtenida por los sensores y su georreferenciación para disponer de ellos en la gestión de la agricultura de precisión. 
3. Evaluación de la eficiencia real del sistema: precisión de la aplicación del producto en la posición correcta, cantidad rociada y eficacia/resultados en su actuación.</t>
  </si>
  <si>
    <t>La aplicación selectiva de fitosanitarios se encuadra en la "Agricultura de Precisión" como concepto moderno de gestión agrícola por el que apuesta la Comisión Europea como ha puesto de manifiesto en su estrategia “de la granja a la mesa”, donde refleja el objetivo de reducir para 2030 la aplicación de herbicidas a un 50%. 
Las tecnologías de información y comunicación son imprescindibles para conseguir estos objetivos y son el apoyo fundamental de la AP. En el caso particular de la aplicación de herbicidas pensamos que es posible adecuar esas tecnologías a las necesidades de nuestra agricultura. 
Puede hallarse abundante literatura científica al respecto, y ya es posible encontrar algunas soluciones que podríamos llamar “comerciales” pero que requieren de la adecuada puesta a punto para cada situación (cultivo y condiciones) y una valoración en campo del trabajo real de los dispositivos.</t>
  </si>
  <si>
    <t>Adaptación de tecnologías de reconocimiento de color real de plantas y sistemas de identificación de las mismas basadas en cámaras RGB o multiespectrales.
Adaptación de automatismos disponibles y software con georreferenciación para gestionar la aplicación selectiva, por ejemplo, basado en el accionamiento de electroválvulas. 
Ensayos en campo para valoración de la eficacia del tratamiento, y de la reducción de las cantidades de herbicidas empleadas en distintos escenarios de cultivos.</t>
  </si>
  <si>
    <t>Se descartarán propuestas que estén relacionadas con: 
La mera aplicación de nuevos productos herbicidas o software de gestión de AP existente. 
Los estudios similares de carácter teórico sin propuestas de ensayos en campo.</t>
  </si>
  <si>
    <t>COREXINA</t>
  </si>
  <si>
    <t>Doble aproximación experimental para la validación de un extracto de proantocianidinas como tratamiento de la insuficiencia cardiaca.</t>
  </si>
  <si>
    <t>Beatriz Martín Fernández</t>
  </si>
  <si>
    <t>NT54</t>
  </si>
  <si>
    <t>PROCARMI</t>
  </si>
  <si>
    <t>Efectos de las proantocianidinas sobre el mantenimiento de procesos clave en cardiomiocitos alterados por la insuficiencia cardiaca.</t>
  </si>
  <si>
    <t>15ULE_NT54-PROCARMI_Beatriz Martín Fernández</t>
  </si>
  <si>
    <t>i-Grape Laboratory SL</t>
  </si>
  <si>
    <t>31/07/2014</t>
  </si>
  <si>
    <t>David Alonso Gómez</t>
  </si>
  <si>
    <t>Edificio Emprendia - Campus Vida, s/n</t>
  </si>
  <si>
    <t>Santiago de Compostela</t>
  </si>
  <si>
    <t>A Coruña</t>
  </si>
  <si>
    <t>igrapelab@gmail.com</t>
  </si>
  <si>
    <t>670707840</t>
  </si>
  <si>
    <t>Validar la eficacia de nuestros extractos ricos en proantocianidinas obtenidos mediante un método de extracción de última generación sobre las alteraciones moleculares asociadas a la insuficiencia cardiaca. Los extractos naturales se obtienen de subproductos de la industria alimentaria creando nuevas cadenas de valor y economía circular en el sector, y utilizando una tecnología patentada innovadora y respetuosa con el medioambiente.</t>
  </si>
  <si>
    <t>Polifenoles, Proantocianidinas, Insuficiencia Cardíaca.</t>
  </si>
  <si>
    <t>La insuficiencia cardiaca (IC) se define como la incapacidad del corazón para mantener una funcionalidad adecuada que permita hacer frente a las demandas metabólicas periféricas. La IC afecta aproximadamente al 1% de la población mayor de 40 años, doblándose su prevalencia con cada década de edad y situándose alrededor del 10% en los mayores de 70 años. Es la tercera causa de muerte cardiovascular y pese a las mejoras en el tratamiento disponibles, sigue presentando una alta mortalidad y un mal pronóstico, con una supervivencia de alrededor del 50% en los cinco años siguientes al diagnóstico. 
Teniendo en cuenta la alta incidencia de esta patología, la búsqueda de nuevos tratamientos o tratamientos complementarios a los existentes es de gran importancia. 
En los últimos años, los polifenoles, metabolitos activos extraídos a partir de compuestos de origen vegetal, han mostrado gran relevancia en el tratamiento de las enfermedades cardiovasculares. Dentro de la amplia familia de los polifenoles se encuentran las proantocianidinas. Estudios recientes han demostrado que las proantocianidinas pueden actuar favorablemente sobre las alteraciones asociadas a la enfermedad cardiovascular. El método de extracción de las proantocianidinas y la profundización en los mecanismos de acción por los que pueden frenar el desarrollo de las alteraciones cardiovasculares son clave en la búsqueda de nuevas terapias. 
Este proyecto busca validar la eficacia de nuestros extractos ricos en proantocianidinas obtenidos mediante un método de extracción innovador y respetuoso con el medioambiente que nos permite obtener un compuesto con un alto grado de pureza y conservación.</t>
  </si>
  <si>
    <t>Los polifenoles son los compuestos bioactivos antioxidantes más abundantes en la dieta y se les han atribuido efectos beneficiosos frente al desarrollo de diversas enfermedades asociadas al estrés oxidativo, como el cáncer y las enfermedades cardiovasculares y neurodegenerativas, por lo que han despertado un gran interés desde el punto de vista científico y nutricional. Los antioxidantes naturales están ampliamente presentes en derivados de origen vegetal. Entre los antioxidantes naturales más importantes destacan, tanto por su ubicuidad como por sus propiedades beneficiosas, los polifenoles. Los polifenoles son un tipo de metabolito secundario que se encuentran de manera natural en las plantas y en los productos que se obtienen de las mismas. Dentro de la amplia familia de los polifenoles se encuentran las proantocianidinas. 
Estudios recientes han demostrado que las proantocianidinas pueden actuar favorablemente sobre las alteraciones asociadas a la enfermedad cardiovascular. Estos compuestos presentan efectos vasodilatadores, son capaces además de mejorar el perfil lipídico y atenúan la oxidación de las lipoproteínas de baja densidad (LDL). Presentan claros efectos antiinflamatorios y estos compuestos son a su vez capaces de modular los procesos de apoptosis en el endotelio vascular. 
El método de extracción de las proantocianidinas y la profundización en los mecanismos de acción por los que pueden frenar el desarrollo de las alteraciones cardiovasculares son clave en la búsqueda de nuevas terapias.</t>
  </si>
  <si>
    <t>Estudios previos han demostrado que las proantocianidinas interaccionan con un amplio espectro de dianas moleculares claves en el funcionamiento de la célula, que explicarían los efectos beneficios comentados anteriormente. Por tanto, podríamos proponer como enfoque de interés el estudio de nuestros compuestos en modelos in vitro o in vivo de IC donde se profundice en los mediadores moleculares de los efectos beneficiosos de las proantocianidinas.</t>
  </si>
  <si>
    <t>SLM</t>
  </si>
  <si>
    <t>Caracterización microestructural y comportamiento en servicio de tungsteno puro fabricado a través de fabricación aditiva mediante SLM (Selective Laser Melting).</t>
  </si>
  <si>
    <t>Cristina García Cabezón</t>
  </si>
  <si>
    <t>NT55</t>
  </si>
  <si>
    <t>PURE_TUNGSTEN_SLM</t>
  </si>
  <si>
    <t>Definición y caracterización microestructural de Tungsteno puro fabricado a través de SLM (Selective Laser Melting).</t>
  </si>
  <si>
    <t>03UVA_NT55_PURE_TUNGSTEN_SLM_SLM_Cristina García Cabezón</t>
  </si>
  <si>
    <t>Tecnologías de la Información y Comunicación, Energía y Sostenibilidad, Otros (Medicina nuclear)</t>
  </si>
  <si>
    <t>AENIUM ENGINEERING S.L.</t>
  </si>
  <si>
    <t>02-03-2018</t>
  </si>
  <si>
    <t>Jose Miguel Ampudia Castro</t>
  </si>
  <si>
    <t>CTO - Director de investigación y desarrollo</t>
  </si>
  <si>
    <t>C/ Pedro de Rivera n19 – Parque tecnológico de Boecillo</t>
  </si>
  <si>
    <t>Boecillo</t>
  </si>
  <si>
    <t>m.ampudia@aenium.es</t>
  </si>
  <si>
    <t>648845023</t>
  </si>
  <si>
    <t>Investigación y caracterización de proceso industrial de fabricación de componentes funcionales de Tungsteno puro a través de tecnología SLM (Selective Laser Melting). Se describe la necesidad en las siguientes etapas para asegurar la fabricación de componentes de turbomáquinas, refractores , cámaras de combustión y elementos auxiliares de industria de energía, aeronáutica y espacial: Análisis pulvimetalúrgico de la materia prima, estudio de microestructura y definición de posibles mecanismos de fallo, tamaño y morfología de poro de probetas y definición de densidad de energía necesaria para asegurar la desaparición de fenómenos de fallo microestructural y asegurar la cualificación de componentes para vuelo.</t>
  </si>
  <si>
    <t>Tungsteno Puro, Slm, Metalografía, Microestructura, Laser</t>
  </si>
  <si>
    <t xml:space="preserve">El tungsteno puro es uno de los materiales mas complejos de conformar para desarrollo de aplicaciones y componentes de investigación y alta responsabilidad para sectores de espacio, aeronáutica, medicina y energía nuclear. 
Partiendo de Tungsteno puro se pretende la cualificación e inicio de producción de una línea especializada de componentes avanzados de Tungsteno a través de tecnologías de fabricación aditiva industrial SLM. 
Para ello se ha de estudiar y determinar la densidad de energía LASER resultante necesaria sobre la pulvimetalurgia de Tungsteno para ser conformado con propiedades óptimas y evitando problemas de cracking microestructural y fragilización debido al gradiente térmico resultante de la aplicación LASER.
Tras la definición del algoritmo láser GAP de densidad de energía de fundido preliminar, se fabricarán probetas metalográficas para su estudio y caracterización microestructural.
Se requiere es estudio y caracterización del tungsteno puro fabricado con diferentes densidades de energía LASER pulsada con objeto de determinar los parámetros de proceso necesarios para alcanzar microestructuras sin aparición de grieta o micro-cracking . 
Se requiere el estudio de las propiedades mecánicas térmicas y eléctricas de la parametrización final definida y la presentación de los resultados metalográficos respecto a la variación del algoritmo de densidad de energía LASER del equipo SLM así como la dependencia de las estrategias LASER en su caracterización mecánica y térmica resultante para cualificación final.
</t>
  </si>
  <si>
    <t xml:space="preserve">El tungsteno es uno de los metales más complejos estructuralmente y con propiedades avanzadas. Tiene el punto de fusión más alto de todos los elementos aún por descubrir, así como una densidad extremadamente alta y resistencia tanto a la corrosión como a las deformaciones térmicas. También se puede combinar fácilmente con otros metales para formar aleaciones y carburos.
Gracias a estas propiedades excepcionales, el metal de tungsteno ha encontrado usos en casi todas las industrias, desde aeroespacial y aeronáutica, energía nuclear, medicina nuclear, blindaje nuclear, aplicaciones químicas y electrónica. Componentes de alta responsabilidad han sido desarrollados bajo los más altos estándares de cualificación bajo Tungsteno Puro.
Sin embargo, su alta temperatura de fusión (3422 oC ) y su alta densidad (19.3 g/cm3) así como su elevado límite último a tracción (propiedades extremas comparadas con otros materiales) provocan complejos mecanismos de fallo durante su conformado y complicaciones tecnológicas en sus procesos convencionales de fabricación.
Desde hace mas de 15 años la tecnología LASER Power Bed Fusión o también conocida como Selective Laser Melting, definida como la tecnología de fabricación aditiva industrial de mayor interés para producción de componentes funcionales en aleaciones metálicas ha producido grandes avances en el conformado complejo de materiales antes muy difíciles de conformar. Este es el caso del Tungsteno, con grandes limitaciones en otros procesos como mecanizado tradicional, o su imposibilidad de procesarlo por procesos de fundición tradicional hace que muchas de las aplicaciones de los sectores anteriormente nombrados no hayan podido investigarse y desarrollarse apropiadamente.
La tecnología SLM permite la fabricación de componentes complejos en producciones estables con alta calidad del proceso y cualificación de su microestructura a través de la aplicación de altas densidades de energía sobre un lecho de polvo metálico atomizado, en este caso Tungsteno Puro. Esto abre nuevas posibilidades en la producción de componentes clave para sectores de aeronáutica como nozzles, componentes de turbomáquinas, y secciones de cámara de combustión, donde los coeficientes de dilatación térmica y propiedades mecánicas del material a alta temperatura favorecen nuevas optimizaciones en los procesos de combustión y gestión fluida en estos sectores. En sector de energía y medicina nuclear, su alta densidad y definición microestructural permite el desarrollo de componentes de alta precisión como colimadores y escudos de radiación en modalidades de imagen como CT, SPECT, MR y rayos X que potenciarán técnicas de microscopia, radiación e intercambio energético no posibles anteriormente.
El tungsteno puro también participa ahora en la investigación de nanocables, lo que lo convierte en un material particularmente prometedor para el desarrollo futuro de materiales, ciencia y tecnología, igualmente es altamente resistente a la corrosión y se puede utilizar en una variedad de entornos corrosivos y aplicaciones en entornos agresivos.
</t>
  </si>
  <si>
    <t>a.- Estudio preliminar pulvimetalúrgico y determinación de propiedades de partícula. Se propone caracterizar el polvo resultante de proceso de atomizado por plasma y reducción, parámetros de fluencia y características de densidad aparente y distribución de partícula. 
b.- Determinación de nuevos parámetros optimizados de conformado y caracterización de los nuevos resultados. Se estudiará la densidad de energía LASER necesaria para producir fusión completa sobre el material y su resultado metalográfico. 
c.- Estudio metalográfico óptico / SEM de microestructuras obtenidas y caracterización de los mecanismos de fallo sobre las micrografías obtenidas. Estudio de morfología y tamaño de poro. Se habrá de asegurar las estrategias LASER y energía necesaria para la desaparición de defectos intersticiales y evitar problemas de fisura entre fases. 
d.- Caracterización mecánica/térmica de las probetas resultantes para cualificación de proceso y puesta en marcha de la planta piloto. Ensayos normalizados de tracción, niebla salina e impacto para cualificación de los componentes sobre la aplicación final y cumplimiento de posteriores certificaciones NADCAP</t>
  </si>
  <si>
    <t>El demandante está completamente abierto a propuestas innovadoras aplicadas sobre la demanda presentada.</t>
  </si>
  <si>
    <t>MICROBIOMAH_LONGREAD</t>
  </si>
  <si>
    <t>Caracterización del microbioma humano a través de long-read sequencing basada en nanoporos y deconvolución bioinformática.</t>
  </si>
  <si>
    <t>Jesús Jacal Romero</t>
  </si>
  <si>
    <t>NT56</t>
  </si>
  <si>
    <t>MetaGenomics</t>
  </si>
  <si>
    <t>Estrategia metagenómica de nueva generación para la caracterización del microbioma humano</t>
  </si>
  <si>
    <t>03USAL_NT56-MetaGenomics_Jesús Jacal Romero</t>
  </si>
  <si>
    <t>Otros (Biotecnología)</t>
  </si>
  <si>
    <t>EGO GENOMICS S.L.</t>
  </si>
  <si>
    <t>17/04/2019</t>
  </si>
  <si>
    <t>José Andrés Lorenzo Martín</t>
  </si>
  <si>
    <t>COO</t>
  </si>
  <si>
    <t>Cuesta del Carmen 10, 2ºA</t>
  </si>
  <si>
    <t>ego@egogenomics.com</t>
  </si>
  <si>
    <t>650212630</t>
  </si>
  <si>
    <t>Gracias a la investigación llevada a cabo en los últimos años en laboratorios de todo el mundo, ahora sabemos que el microbioma humano, término con el que se denomina al conjunto de bacterias que habitan en nuestro cuerpo, tiene un papel fundamental en la salud. No obstante, las herramientas biotecnológicas disponibles actualmente presentan importantes limitaciones que impiden poner los análisis de microbioma al alcance del ciudadano de a pie. En esta demanda, se solicita la creación e implementación de una nueva estrategia de análisis metagenómico que permita resolver estas limitaciones y así poner estos análisis al alcance de la sociedad.</t>
  </si>
  <si>
    <t>Microbioma, Microbiota, Secuenciación, Metagenómica, Adn.</t>
  </si>
  <si>
    <t xml:space="preserve">El estudio del microbioma humano (el conjunto de microorganismos de nuestro cuerpo) ha atraído mucha atención en los últimos años debido al descubrimiento de su profundo impacto en la salud. Por ejemplo, la composición del microbioma humano ya se ha demostrado estar asociada al desarrollo de obesidad(1), diabetes(2), enfermedades inmunes(3) y cáncer(4). Así pues, permitir a cualquier individuo acceder al análisis de su microbioma puede conducir a una mejora significativa en el cuidado de su salud y en la prevención y/o tratamiento de la enfermedad. Sin embargo, las herramientas biotecnológicas actualmente disponibles para realizar este tipo de análisis impiden esta posibilidad debido a dos tipos de factores: 1) científico-tecnológicos y 2) comerciales. Estos factores se detallan en la siguiente sección de la demanda y tienen un origen común: el hecho de que las tecnologías de secuenciación habituales estén basadas en la lectura de fragmentos cortos de ADN(5)5. Aunque esto no supone un problema importante para analizar genomas de gran tamaño (como el humano, para el cual se usa con gran éxito), sí supone un impedimento relevante a la hora de analizar genomas más pequeños, como los pertenecientes a las bacterias que componen el microbioma.
Por ello, en la presente demanda se solicita la creación e implementación de una nueva estrategia de análisis metagenómico que permita secuenciar el microbioma humano resolviendo estas limitaciones. La solución requerida tendrá que atender a tres aspectos:
1.1. Desarrollo y/o implementación de una nueva biotecnología o estrategia de secuenciación metagenómica. Esto debe permitir solventar los inconvenientes asociados a las tecnologías de secuenciación habituales (lecturas cortas de ADN), principalmente a) la falta de resolución de regiones repetitivas del genoma, b) la incapacidad de secuenciar genes enteros en una misma lectura, y c) el alto coste y tiempo de procesamiento.
1.2. Desarrollo de algoritmos bioinformáticos capaces de procesar datos metagenómicos. Se deberá emplear lenguajes de programación (R o Python) para aportar los scripts necesarios para analizar los datos derivados de la nueva estrategia de secuenciación (1.1) y establecer su relevancia biomédica.
1.3. Integración de la nueva estrategia biotecnológica en un protocolo que permita su viabilidad comercial, tanto en lo referente a tiempo de ejecución como a costes. Es necesario que la nueva estrategia desarrollada no solo resuelva los problemas de la tecnología actual, sino que lo haga de una manera eficiente que permita su explotación comercial y traslación a la sociedad.
1. Turnbaugh, P.J. et al. An obesity-associated gut microbiome with increased capacity for energy harvest. Nature 444,1027-1131 (2006). 
2. Tilg H, Moschen AR. Microbiota and diabetes: an evolving relationship. Gut 2014;63:1513-1521. 
3. Kumar, P. et al. Intestinal interleukin-17 receptor signalling mediates reciprocal control of the gut microbiota and autoimmune inflammation. Immunity 44, 659-671 (2016). 
4. Elinav, E., Garrett, W.S., Trinchieri, G. et al. The cancer microbiome. Nat Rev Cancer 19, 371–376 (2019).
5. Goodwin, S., McPherson, J. &amp; McCombie, W. Coming of age: ten years of next-generation sequencing technologies. Nat Rev Genet 17, 333–351 (2016).
</t>
  </si>
  <si>
    <t xml:space="preserve">La tecnología de secuenciación dominante en el momento actual es la denominada Secuenciación de Nueva Generación (NGS), también conocida como tecnología de secuenciación masiva de segunda generación(5). Esta tecnología ha revolucionado el mundo de la genómica debido a que genera una enorme cantidad de datos gracias a los cuales es posible leer genomas grandes (como el humano) de una manera eficiente. Por este motivo, esta tecnología se está usando para cada vez más aplicaciones relacionadas con la salud humana. Actualmente, esta es la tecnología en la que se basan la mayor parte de los análisis realizados por la empresa demandante.
Si bien, en principio, esta misma tecnología se puede aplicar al análisis de los genomas bacterianos presentes en el microbioma humano, hay una característica que hace que no sea una opción muy eficiente para este caso particular: la tecnología NGS actual está basada en la lectura de secuencias cortas de ADN (normalmente entre 150 y 250 pares de bases). Esto supone una importante limitación científico-tecnológica para secuenciar genomas bacterianos (que son muchos más pequeños que el humano) por dos motivos principales:
1. Es incapaz de resolver regiones repetitivas del genoma. Este es un inconveniente especialmente importante dado que muchos factores asociados a la virulencia y resistencias bacterianas se encuentran precisamente en estas regiones repetitivas(6).
2. Es incapaz de secuenciar en una sola lectura genes o regiones de interés enteros. Esto significa que la precisión y fidelidad de la secuencia genómica obtenida depende en gran medida de la calidad de un ensamblaje posterior, el cual puede ser no muy eficiente en función de la región genómica en cuestión.
Además, la aplicación de esta tecnología a la secuenciación del microbioma tiene también limitaciones comerciales. Como se señaló anteriormente, esta es una tecnología ideal para analizar genomas grandes, pero aplicarla a los pequeños genomas bacterianos es lo equivalente a “matar moscas a cañonazos”. Esto se traduce en unos altos costes (en tiempo y dinero) que hacen que el análisis tenga un precio demasiado alto para su viabilidad comercial.
5. Goodwin, S., McPherson, J. &amp; McCombie, W. Coming of age: ten years of next-generation sequencing technologies. Nat Rev Genet 17, 333–351 (2016).
6. Land, M. et al. Insights from 20 years of bacterial genome sequencing. Funct. Integr. Genomics 15(2): 141–161 (2015).
</t>
  </si>
  <si>
    <t xml:space="preserve">Como se señaló anteriormente, el proyecto de investigación propuesto como solución debe abordar al menos las tres limitaciones arriba mencionadas:
1. Desarrollar y/o implementar una estrategia de secuenciación metagenómica que no esté basada en la tecnología NGS habitual o realización de lecturas cortas de ADN (&lt; 300 pares de bases).
2. Desarrollar algoritmos bioinformáticos capaces de procesar los datos metagenómicos derivados de esa nueva estrategia de secuenciación y de evaluarlos desde el punto de vista biomédico.
3. Integrar la nueva estrategia biotecnológica en un protocolo eficaz que permita su viabilidad comercial, tanto en lo referente a tiempo de ejecución como a costes.
Se ha de tener presente que el proyecto de investigación propuesto deberá conducir y ser compatible con el análisis metagenómico de, al menos, dos poblaciones microbianas de suma importancia para la salud humana:
1. La microbiota (o microflora) intestinal, la cual tiene un papel fundamental en el metabolismo, inmunología y carcinogénesis(4,7).
2. La microbiota (o microflora) oral, la cual tiene un papel fundamental en la salud dental y en el desarrollo de enfermedades cardiovasculares y metabólicas(8).
4. Elinav, E., Garrett, W.S., Trinchieri, G. et al. The cancer microbiome. Nat Rev Cancer 19, 371–376 (2019).
7. Cani PD. Human gut microbiome: hopes, threats and promises. Gut 2018;67:1716-1725. 
8. Sampaio-Maia B. et al. The Oral Microbiome in Health and Its Implication in Oral and Systemic Diseases. Advances in Applied Microbiology 97, 171-210 (2016).
</t>
  </si>
  <si>
    <t xml:space="preserve">No resultarán de interés aquellas soluciones que impliquen algunos de los siguientes aspectos o procesos: 
1. Tecnologías o estrategias de secuenciación no catalogadas como de “alto redimiento” (high throughput). Por ejemplo, secuenciación basada en el método de Sanger. 
2. Tecnologías o estrategias de secuenciación que sigan por debajo de un tamaño de fragmento de lectura de 10 kb (10.000 bases). 
3. Tecnologías o estrategias de secuenciación que supongan tiempos de análisis superiores a 1 semana o costes superiores a 300€ por muestra. 
4. Métodos indirectos de identificación bacteriana no basados en secuenciación. Por ejemplo, PCR y pruebas bioquímicas o colorimétricas.
</t>
  </si>
  <si>
    <t>SPERMTEST</t>
  </si>
  <si>
    <t>Desarrollo de un ensayo multiparamétrico para la evaluación espermática en el marco del
análisis rápido de proantocianidinas</t>
  </si>
  <si>
    <t>Felipe Martínez Pastor</t>
  </si>
  <si>
    <t>NT57</t>
  </si>
  <si>
    <t>QUICKVITRO</t>
  </si>
  <si>
    <t>Sistema biológico in vitro para el ensayo rápido de
proantocianidinas</t>
  </si>
  <si>
    <t>06ULE_NT57-QUICKVITRO_Felipe Martínez Pastor</t>
  </si>
  <si>
    <t>Sistema biológico in vitro para el ensayo rápido de proantocianidinas</t>
  </si>
  <si>
    <t>DAVID ALONSO GÓMEZ</t>
  </si>
  <si>
    <t>Los extractos de proantocianidinas tienen aplicación en diversas áreas y un gran potencial terapéutico. Necesitamos validar la eficacia de nuestros extractos obtenidos mediante un método de extracción de última generación. Esta validación se realiza inicialmente in vitro, e incluye ensayos en cultivos celulares. Estos test in vitro son una solución ética y práctica, pero buscamos soluciones más rápidas y económicas para los ensayos preliminares. El modelo de ensayo en espermatozoides de animales no humanos es rápido y económico. Se propone comprobar la sensibilidad y eficacia del modelo espermatozoide porcino para evaluar la toxicidad y poder protector de concentraciones de polifenoles.</t>
  </si>
  <si>
    <t>Polifenoles, Proantocianidinas, Test In Vitro, Espermatozoide</t>
  </si>
  <si>
    <t>Los polifenoles son moléculas bioactivas con efectos antioxidantes y antibacterianos y con un amplio rango de aplicaciones: agricultura, ganadería, industria alimentaria, cosmética, etc. Tienen además un valioso potencial terapéutico para la medicina humana y veterinaria. En nuestra empresa, hemos desarrollado un sistema de extracción patentado de última generación para obtener los polifenoles proantocianidinas. En el ensayo de la toxicidad y eficacia de estos extractos, incluimos ensayos en diversos tipos celulares en cultivo (in vitro). Estos ensayos nos proporcionan información valiosa en poco tiempo. Estamos buscando nuevas vías de optimización en estos ensayos, que nos permitan economizarlos y reducir el tiempo de evaluación. 
Hemos encontrado propuestas para la utilización del espermatozoide como modelo en ensayos de toxicidad (Vicente-Carrillo, 2018, BCPT 123, 3-7). Consideramos que este modelo podría ser muy interesante como paso preliminar al ensayo en cultivos celulares específicos. Se ha propuesto para ensayos de cardio y hepatotoxicidad, sistemas en los que estamos muy interesados, ya que podrían ser dianas de las proantocianinas. 
El espermatozoide es una célula que se obtiene rutinariamente de varias especies domésticas, se conserva fácilmente, no requiere cultivo y responde rápidamente a agentes externos. Por tanto, se podría incorporar para acotar rangos de concentraciones y para evaluar ciertas respuestas a nuestros extractos, permitiendo optimizar las pruebas subsiguientes en el desarrollo de nuestros productos. Por su origen y disponibilidad, tiene ventajas desde el punto de vista ético.</t>
  </si>
  <si>
    <t>Nuestra empresa tiene como objetivo la extracción de compuestos con valor industrial y terapéutico a partir de diversas fuentes naturales. Hemos desarrollado y patentado una serie de extractos líquidos con diversas propiedades, entre los que destacan los extractos ricos en proantocianidinas, unos polifenoles de tipo flavonoide con un gran poder antioxidante. Estamos desarrollando varios productos para aprovechar las propiedades de nuestros extractos como suplementos alimentarios, en cosmética y para uso veterinario y médico. Este desarrollo exige una serie de pasos para garantizar la seguridad, ausencia de toxicidad y eficacia de los extractos. Como parte de nuestros procesos, utilizamos ensayos en cultivos celulares por su eficacia, rapidez y por razones éticas (3R en experimentación animal).</t>
  </si>
  <si>
    <t>Los estudios con modelos in vitro basados en espermatozoides han mostrado su sensibilidad para detectar bajas concentraciones de ciertos compuestos. Una ventaja que hemos encontrado es que muchos efectos tóxicos y fisiológicos se traducen en cambios de movilidad casi instantáneos, siendo también una diferencia con otros modelos celulares. Los efectos protectores de las proantocianidinas se expresan especialmente en las mitocondrias, y tienen un alto efecto antioxidante, por lo que también sería de interés este tipo de análisis en el modelo sugerido.</t>
  </si>
  <si>
    <t>Aunque hemos descubierto bibliografía sobre el uso de espermatozoides de animales de laboratorio, no lo consideramos de interés debido a cuestiones éticas (necesidad de sacrificar animales).</t>
  </si>
  <si>
    <t>DOMOTIZAGRO</t>
  </si>
  <si>
    <t>Sostenibilidad en un sistema de domotización agrícola</t>
  </si>
  <si>
    <t>María Jesús González Morales</t>
  </si>
  <si>
    <t>NT58</t>
  </si>
  <si>
    <t>Tecnoagro</t>
  </si>
  <si>
    <t>16UVA_NT58_Tecnoagro_DOMOTIZAGRO_María Jesús González Morales</t>
  </si>
  <si>
    <t>FUNDACIÓN INEA</t>
  </si>
  <si>
    <t>20201011120039_REGISTRO_DE_FUNDACION_INEA_EN_CYL.pdf</t>
  </si>
  <si>
    <t>FÉLIX A. REVILLA GRANDE</t>
  </si>
  <si>
    <t>PRESIDENTE</t>
  </si>
  <si>
    <t>CAMINO VIEJOS SIMANCAS KM 4,5</t>
  </si>
  <si>
    <t>felix.revilla@gmail.com</t>
  </si>
  <si>
    <t>670906045</t>
  </si>
  <si>
    <t>Nuestra entidad está desarrollando un sistema de domotización agrícola que permite dar servicios a distancia en espacios donde apenas hay cobertura. El proyecto en su estado actual adolece de características de sostenibilidad. Los objetivos concretos que se buscan son el ahorro energético y la optimización del consumo de agua mediante la dotación de nuevas prestaciones tecnológicas</t>
  </si>
  <si>
    <t>Agrodomotización, Sostenibilidad, Energía Solar, Riego, Sensorización</t>
  </si>
  <si>
    <t>El trabajo se enmarca dentro de un sistema de monitorización y control de una explotación agrícola basado en IoT. Puede consistir en control de riego desde diversos puntos de vista como control de humedad, calendario programado y otros servicios. Dicho sistema está implementado en un entorno en el que puede no haber cobertura de las redes de comunicaciones y se despliega una red propia WiFi o LoRa. También se parte de una situación en la que no hay acceso al suministro eléctrico. Por tanto hay que controlar una serie de terminales alimentados inicialmente por baterías y que deben estar en comunicación con la estación base, lo que produce un consumo continuo de energía. Si se trata de terminales para el control de riego, a lo anterior se añade un consumo puntual de picos de energía necesarios para poder activar las electroválvulas. 
La primera demanda tecnológica es la implementación de placas solares y la monitorización remota del estado de las baterías, tanto carga como vida útil. Todo ello adaptado a las necesidades de alimentación eléctrica de los actuales dispositivos en un entorno rural. 
La segunda demanda tecnológica es la implementación de un sistema de control de la capacidad de campo y, en consecuencia, la adaptación del riego para optimizar el consumo de agua. Todo ello controlado y monitorizado de forma remota para poder realizar el riego en horario de bajo coste incidiendo en el uso de una energía más sostenible. 
La tercera demanda es la implementación de sensores para poder realizar riegos antihelada en primavera para la protección de frutales y hortalizas.
La cuarta demanda es el control de instalaciones de riego en momento de fuertes vientos logrando así una optimización del uso del agua.</t>
  </si>
  <si>
    <t>Nuestra entidad tiene una línea de trabajo dedicada al uso de IoT en el ámbito agrícola. 
Contamos con un sistema de monitorización y control de riego para explotaciones agrícolas. Dicho sistema utiliza la tecnología WiFI para interconectar unos controladores que actúan sobre de las válvulas de riego con la aplicación que realiza la gestión del sistema completo de riego. 
Actualmente está en marcha un proyecto que mejorará el sistema para dar cabida a explotaciones de mayores dimensiones y áreas geográficas sin cobertura de las redes de comunicaciones.</t>
  </si>
  <si>
    <t>En cuanto al primer objetivo, la implementación de placas solares, habría que identificar entre los modelos comerciales disponibles aquel o aquellos que se ajustan a nuestro sistema. Se debería montar un prototipo y comprobar su correcto funcionamiento en producción. Cada terminal debe ser capaz de recargar las baterías y de monitorizar de forma remota la información del estado de las baterías, tanto nivel de carga como vida útil. 
En cuanto al segundo objetivo, sistema de riego con control de la capacidad de campo, habría que implementar en cada terminal varios sensores de humedad. Probar diferentes sensores tanto en tipo como en número, optimizar el sistema y comprobar su correcto funcionamiento en producción. Cada terminal debe ser capaz de adaptar la programación de riego al contexto de humedad y monitorizar el estado del sistema de forma remota.
La tercera demanda supone tener unos sensores de temperatura que según el estado de floración de los frutales activen el riego antihelada, hasta que la temperatura ambiente alcance una temperatura que no suponga riesgo para las plantas. Se podrá programar en la aplicación cual es la temperatura mínima a la que debe activarse el sistema y cual la temperatura máxima a la que debe desactivarse.
La cuarta demanda ayuda a no realizar riegos aéreos cuando la fuerza del viento pone en peligro la uniformidad del riego, llevando más agua a unas zonas que otras y de paso da la información de la demanda numero dos al proporcionar distinta medida los sensores de humedad. Debe ser capaz también de reanudar el proceso de riego cuando las condiciones de viento lleguen a unos niveles óptimos</t>
  </si>
  <si>
    <t>CÁÑAMO-SEEDS</t>
  </si>
  <si>
    <t>Caracterización fisiológica y nutricional de semillas de cáñamo en variedades cultivadas.</t>
  </si>
  <si>
    <t>ÓSCAR LORENZO SÁNCHEZ</t>
  </si>
  <si>
    <t>NT59</t>
  </si>
  <si>
    <t>CANNPOS</t>
  </si>
  <si>
    <t>Transformación y aprovechamiento de semillas de cáñamo para la producción de superalimentos.</t>
  </si>
  <si>
    <t>26USAL_NT59-CANNPOS_ÓSCAR LORENZO SÁNCHEZ</t>
  </si>
  <si>
    <t>Trasformación y aprovechamiento de semillas de cáñamo para la producción de superalimentos.</t>
  </si>
  <si>
    <t>Jose Manuel Miguel Castrillo</t>
  </si>
  <si>
    <t>20201011180430_Alta_censal_JM.PDF</t>
  </si>
  <si>
    <t>C/ Eras, 8</t>
  </si>
  <si>
    <t>Calzada de los Molinos</t>
  </si>
  <si>
    <t>j.m.miguelcastrillo@gmail.com</t>
  </si>
  <si>
    <t>699201516</t>
  </si>
  <si>
    <t>El presente proyecto pretende abordar un estudio sistemático del potencial que presenta la harina de cáñamo industrial (Cannabis sativa, L. ) para ser empleada como materia prima en distintos procesos de transformación agroalimentaria. Para ello, se analizará la funcionalidad tecnológica de este ingrediente en distintas matrices alimentarias destinadas a la elaboración de productos horneados sin gluten.</t>
  </si>
  <si>
    <t>Cáñamo, Superalimento, Cañamones, Gluten, Agricultura Ecológica.</t>
  </si>
  <si>
    <t>Además de su valor nutricional, las semillas de cáñamo también presentan beneficios para la salud. Se han reportado efectos relacionados con su capacidad antihipertensiva y hemostática, así como la capacidad de reducir la relación colesterol total/HDL (Pojić et al., 2015). El alto nivel de arginina presente en el cáñamo contribuye a disminuir la presión sanguínea, ya que este aminoácido es un precursor metabólico de la producción de óxido nítrico (NO). El NO es responsable de la vasodilatación y contribuye a la reducción del riesgo de sufrir enfermedades cardíacas (Mikulec et al., 2019). Las harinas de cáñamo también son una fuente rica en polifenoles, que tienen efecto antialérgico, antiaterogénico, antiinflamatorio, antimicrobiano, antiviral, anticancerígeno y cardioprotector (Mikulec et al., 2019). También cabe destacar su alto contenido en vitamina E y minerales como el fósforo, potasio, magnesio, calcio, sodio, hierro, azufre y zinc. 
Partiendo de estos beneficios a la salud, la utilización del cáñamo como un ingrediente en la producción de alimentos ha sido de creciente interés en los últimos años (Pojić et al., 2015). Se ha utilizado como ingrediente de alto valor nutriional en la producción de panes dirigidos a poblaciones con necesidades nutricionales específicas, como los panes sin gluten, dando como resultado productos con características mejoradas (Korus et al., 2017; Pojić et al., 2015).</t>
  </si>
  <si>
    <t>Las semillas de cáñamo (cañamones) han sido utilizadas a lo largo de la historia como una fuente de alimento (cruda, cocinada y tostada) o como alimento para el ganado. En países asiáticos, el cáñamo se ha empleado durante siglos para fines culinarios y en medicina tradicional, mientras que en países occidentales el interés hacia productos alimenticios derivados del cáñamo es reciente. Durante las últimas décadas, el cáñamo ha sido considerado un cultivo de interés industrial en Canadá y países europeos, lo que ha favorecido la aparición y disponibilidad de alimentos derivados de cáñamo en dichos países (Callaway, 2004). 
La creciente importancia del uso industrial de cáñamo en la producción de alimentos radica principalmente en sus beneficios nutricionales. La composición de la harina de cáñamo depende de la variedad y la localidad de la plantación y difiere según la preparación y el desengrasado. Se sabe que los índices de proteína, grasa y almidón son de 20-30%, 10-35% y aproximadamente 25-40%, respectivamente. Tambien contiene elevados porcentajes de fibra insoluble (10-15%) y contenidos significativos de minerales (6-8%) y vitaminas de interés biológico (Callaway, 2004; Korus, Witczak, Ziobro, &amp; Juszczak, 2017; Tang, Ten, Wang, &amp; Yang, 2006) Contiene un nivel significativo de betacaroteno y vitaminas B1 y E, y es rico en hierro y zinc (Svec y Hrušková, 2014).</t>
  </si>
  <si>
    <t>Para dar cumplimiento al objetivo del proyecto Cannpos, se proponen los siguientes enfoques:
 a. Estudio del proceso de molturación de los granos nativos para obtener harina integral a partir de las semillas de cáñamo de diferentes variedades plantadas en la provincia de Palencia.
 b. Estudio del proceso de desengrasado de la harina integral para la obtención de harina desgrasada de semillas de cáñamo.
 c. Caracterización nutricional de la harina integral y la harina integral desgrasada de cáñamo obtenidas a partir de variedades cultivadas en la provincia de Palencia y comparación con variedades cultivadas en otros orígenes geográficos buscando la existencia de rasgos diferenciadores en el cáñamo cultivado en Palencia. Se comprobará la composición nutricional de cada una de ellas a través de los siguientes análisis:
   c1. Análisis próximal de los componentes mayoritarios: proteina, grasa, fibra, carbohidratos y cenizas.
   c2. Caracterización del perfil lipídico de de las harinas, en función de su contenido y proporción de ácidos grasos poliinsaturados, monoinsaturados y saturados, analizando especificamente la proporción de ácidos grasos omega-6 y omega-3 de su fracción grasa.
   c3. Caracterización de la fracción proteica de la harina: contenido en albúminas y globulinas y concretamente, la edestina.
   c4. Caracterización del contenido en minerales.
   c5. Caracterización de propiedades funcionales de las harinas mediante la determinación del contenido de fenoles totales y su capacidad antioxidante.
 d. Estudio del aprovechamiento de la harina de cáñamo para el desarrollo de alimentos enriquecidos nutricionalmente. Para ello se plantea el empleo de la harina integral y la harina desgrasada de semillas de cáñamo en diferentes productos horneados sin gluten dirigidos a poblaciones con necesidades nutricionales específicas como es la población celiaca. Se elaborará pan, galletas y otros productos de repostería. Se hará un estudio en detalle del impacto de estas harinas de cáñamo, en función de su variedad, dosis y grado de desengrasado, sobre la calidad de los productos finales.</t>
  </si>
  <si>
    <t>SUPERHEALTHY</t>
  </si>
  <si>
    <t>SOLUCIONES PARA LA TRANSFORMACION Y APROVECHAMIENTO DE
SEMILLAS DE CÁÑAMO PARA LA PRODUCCIÓN DE SUPERALIMENTOS</t>
  </si>
  <si>
    <t>Felicidad Ronda Balbás</t>
  </si>
  <si>
    <t>05UVA_NT59_CANNPOS_SUPERHEALTHY_Felicidad Ronda Balbás</t>
  </si>
  <si>
    <t>CAÑAMIZANSIOLITICA</t>
  </si>
  <si>
    <t>Evaluación del efecto ansiolítico del uso de cama de cañamiza en caballos</t>
  </si>
  <si>
    <t>Jesús Ángel Baro de la Fuente</t>
  </si>
  <si>
    <t>NT61</t>
  </si>
  <si>
    <t>Cañamiza</t>
  </si>
  <si>
    <t>Aprovechamiento de subproductos de la cosecha de cáñamo como camas para animales.</t>
  </si>
  <si>
    <t>21UVA_NT61_Cañamiza_CAÑAMIZANSIOLITICA_Jesús Ángel Baro de la Fuente</t>
  </si>
  <si>
    <t xml:space="preserve"> Salud y Calidad de Vida</t>
  </si>
  <si>
    <t>Castilla Bio Lab SL</t>
  </si>
  <si>
    <t>09-06-2020</t>
  </si>
  <si>
    <t>Luis Alejandro Rodriguez Fernández</t>
  </si>
  <si>
    <t>Administrador único</t>
  </si>
  <si>
    <t>CL 615, km 19</t>
  </si>
  <si>
    <t>Perales</t>
  </si>
  <si>
    <t>castillabiolab@gmail.com; tecnico@castillabiolab.com</t>
  </si>
  <si>
    <t>657 94 57 10</t>
  </si>
  <si>
    <t>El proyecto que proponemos pretende evaluar el uso de los restos vegetales de cáñamo industrial como cama para caballos de centros ecuestres. Con este fin se requiere cuantificar su influencia en el comportamiento de caballos con problemas de ansiedad y controlar su salud durante todo el proceso.</t>
  </si>
  <si>
    <t>Cáñamo, Cañamiza, Bienestar Animal, Bioeconomía Circular, Caballos</t>
  </si>
  <si>
    <t>La aparición de usos que generen nichos de mercado capaces de generar una actividad económica en el aprovechamiento de este subproducto que supondrá una eficiencia mayor y por lo tanto unos mayores rendimientos económicos para los productores. 
El uso principal de los restos de paja de cereal, tradicionalmente ha sido el de camas para ganado, tanto el destinado posteriormente a consumo humano, como otros animales cuya cría se realiza con otros fines. Por ejemplo los caballos para uso recreativo. Esta diferenciación es importante y nuestro objetivo para este proyecto se encuentra en este segundo tipo de ganadería, no orientada al consumo humano, con normativas mucho más estrictas. 
Los centros ecuestres, donde los caballos para uso recreativo conviven con diferentes jinetes en su día a día son proclives a ataques de ansiedad, hace que sean difíciles de manejar y suponen un peligro, especialmente para los jinetes noveles. Los episodios se producen por hipersensibilidad al reflejo de huida en una situación de estrés crónico impredecible y es común a todos los herbívoros, innato o provocado por cambios en su rutina social, e incluso por aburrimiento. Estos cuadros de ansiedad se pueden atenuar (1, 2) administrando extractos de Cannabis como el CBD. 
El mecanismo está relacionado con el aumento de la actividad neurogénica en el hipocampo por su efecto facilitador de la neurotransmisión de endocannabinoides, recientemente descubierto y avalado por multitud de investigaciones. Los subproductos de la industria del cáñamo contienen altos niveles de CBD en relación con los principios psicoactivos (siempre por debajo del 0,2 % de THC), por lo que son ideales para su empleo como fuente de este principio activo. 
El cultivo de cáñamo para obtener CBD produce gran cantidad de subproductos que se valorizarían enormemente cambiando el destino tradicional en la industria textil y del calzado por un uso medicinal veterinario en ganado equino sin requerir mas procesado que el secado y envasado.</t>
  </si>
  <si>
    <t>El cáñamo (Cannabis sativa L.) es una planta ampliamente cultivada debido a su importancia industrial, ya que su fibra es utilizada en la producción de telas duraderas y papeles especiales. En este sentido, las semillas de cáñamo representan un subproducto que resulta de interés y es utilizado por otras industrias, para la producción de alimentos y medicamentos. 
Las semillas de cáñamo (cañamones) han sido utilizadas a lo largo de la historia como una fuente de alimento (cruda, cocinada y tostada) o como alimento para el ganado. En países asiáticos, el cáñamo se ha empleado durante siglos para fines culinarios y en medicina tradicional, mientras que en países occidentales el interés hacia productos alimenticios derivados del cáñamo es reciente. Durante las últimas décadas, el cáñamo ha sido considerado un cultivo de interés industrial en Canadá y países europeos, lo que ha favorecido la aparición y disponibilidad de alimentos derivados de cáñamo (Callaway, 2004). 
En España, en la costa levantina hubo una gran tradición de cultivo y transformación textil, de la que hoy en día apenas quedan museos para atestiguarlo. Actualmente su cultivo se encuentra en expansión por los diversos usos y aprovechamientos que ofrece la planta. El que nos ocupa en este proyecto, que pretende generar la mayor cantidad de biomasa por hectárea de cultivo, es un ciclo similar al del maíz forrajero, por lo que el clima de la provincia de Palencia se adapta bien a los requerimientos de temperatura y agua para su cultivo extensivo en regadío. 
El cáñamo requiere de permisos especiales para su cultivo, condicionados por la utilización de variedades seleccionadas y autorizadas por el Real Decreto 17/29/1999, de 12 de Noviembre, donde además deben someterse a controles para conseguir niveles del psicotrópicos delta9-Tretrahidrocannabinol (THC) inferiores al 0,2 %.</t>
  </si>
  <si>
    <t>El CBD se utiliza en todo el mundo en la clínica veterinaria con animales de compañía, por su efecto ansiolítico y anti-inflamatorio. En Europa se ha experimentado con éxito la administración de CBD en forma de extracto oleoso en animales sometidos a estres, como los grandes paquidermos en zoológicos por su capacidad de atenuar cuadros de ansiedad administrando extractos ricos en CBD. 
El mecanismo está relacionado con el aumento de la actividad neurogénica en el hipocampo por su efecto facilitador de la neurotransmisión de endocannabinoides, recientemente descubierto y avalado por multitud de investigaciones. Los caballos de silla son muy sensibles al estrés y la ansiedad, y pueden llegar a mostrar conductas peligrosas para el jinete. El proyecto propuesto pretende recoger, secar y procesar estos residuos para su empleo como aporte complementario en la cama de centros ecuestres, que el caballo mordisquea durante el reposo.</t>
  </si>
  <si>
    <t>VADECAR</t>
  </si>
  <si>
    <t>Visión Artificial para DEtección de Carga Robotizada</t>
  </si>
  <si>
    <t>NT62</t>
  </si>
  <si>
    <t>C.R.A.M.V.A</t>
  </si>
  <si>
    <t>Carga Robotizada Asistida Mediante Visión Artificial</t>
  </si>
  <si>
    <t>05UBU_NT62-C.R.A.M.V.A_Carlos Cambra Baseca</t>
  </si>
  <si>
    <t>C.R.A.M.V.A.</t>
  </si>
  <si>
    <t>CARGA ROBOTIZADA ASISTIDA MEDIANTE VISIÓN ARTIFICIAL</t>
  </si>
  <si>
    <t>Agroalimentación,</t>
  </si>
  <si>
    <t>utiles para galvanotecnia lacalle, s.l.</t>
  </si>
  <si>
    <t>2001</t>
  </si>
  <si>
    <t>jose antonio guemes cuesta</t>
  </si>
  <si>
    <t>gerente</t>
  </si>
  <si>
    <t>c/ Merindad de Sotoscueva, 13 nave 5</t>
  </si>
  <si>
    <t>burgos</t>
  </si>
  <si>
    <t>info@uglacalle.com</t>
  </si>
  <si>
    <t>600357787</t>
  </si>
  <si>
    <t>Corrección mediante visión artificial del posicionamiento robotizado para carga de piezas en bastidor de pintura.</t>
  </si>
  <si>
    <t>Posicionado, Carga, Robotizada, Bastidor, Visión</t>
  </si>
  <si>
    <t>Necesitamos solucionar el problema en la carga robotiza de piezas sobre bastidor. 
Los ganchos de cuelgue del bastidor, ya sea por fabricación, o por mal uso terminan deformados, y el robot al acudir a su posición falla en la operación de colgado.</t>
  </si>
  <si>
    <t>La carga de piezas para pintura, recubrimientos galvánicos, etc., es una labor desarrollada en un alto porcentaje de forma manual. Desde hace no muchos años empieza a robotizarse la carga, pero con resultados muy variables, pues esta condicionado el éxito a la construcción de los propios bastidores, que precisan de unas tolerancias muy exigentes. Incluso el uso y los fallos terminan cambiando la posición de los ganchos iniciales, con lo que el sistema deja de funcionar.</t>
  </si>
  <si>
    <t>Con el apoyo de la visión artificial, corregiríamos la trayectoria de aproximación del robot, para que no nos afecte la desviación que tiene el gancho de cuelgue respecto de su posición de diseño.</t>
  </si>
  <si>
    <t>VADER CNC</t>
  </si>
  <si>
    <t>Visión Artificial para Detección de ERrores en CNC</t>
  </si>
  <si>
    <t>NT63</t>
  </si>
  <si>
    <t>CNC-visión</t>
  </si>
  <si>
    <t>Posicionado CNC por visión artificial</t>
  </si>
  <si>
    <t>04UBU_NT63-CNC-visión_Carlos Cambra Baseca</t>
  </si>
  <si>
    <t>Tecnologías de la Información y Comunicación, Energía y Sostenibilidad,</t>
  </si>
  <si>
    <t>Ingenieria Dagur S.L.</t>
  </si>
  <si>
    <t>08-02-2011</t>
  </si>
  <si>
    <t>David Gutierrez Ruiz</t>
  </si>
  <si>
    <t>C/ Lavaderos nº 5 2º B</t>
  </si>
  <si>
    <t>Info@ingenieriadagur.com</t>
  </si>
  <si>
    <t>622335646</t>
  </si>
  <si>
    <t>La solución debe gobernar la posicion del cnc (control numerico computerizado) basado en PC que mueve los ejes por ethercat hasta una posicion que define la camara de vision artificial y la va corrigiendo ( cierra el lazo ) segun la desviacion de dicha posicion y la posicion de la herramienta utilizando inteligencia artificial.</t>
  </si>
  <si>
    <t>Cnc, Visión Artificial, Ethercat,</t>
  </si>
  <si>
    <t>Se han de mover unos ejes movidos por servomotores gobernado por lazo ethercat hasta una posición que es variable. Esa posición destino (que va variando) la vemos en tiempo real mediante vision artificial, a la vez vamos viendo la posicion en la que estan los ejes y vamos corrigiendo ambas hasta que logramos que coincidan.</t>
  </si>
  <si>
    <t>Los CNC mueven siempre a posiciones fijas respecto de un cero, pero no son capaces de ir variando ese cero</t>
  </si>
  <si>
    <t>Cerrar lazo de posición de dos movimientos mediante visión artificial. 
Hace coincidir posición de ejes y de pieza sin posicionado de ellas y con movimiento caótico de ellas.</t>
  </si>
  <si>
    <t>FEPA</t>
  </si>
  <si>
    <t>Ensayos para la verificación de la idoneidad técnica de la solución de fachada ventilada acabada en piedra sobre bastidor de madera.</t>
  </si>
  <si>
    <t>José Manuel González Martín</t>
  </si>
  <si>
    <t>NT64</t>
  </si>
  <si>
    <t>MU-FVPAMA</t>
  </si>
  <si>
    <t>Fachada Ventilada Acabada en Piedra Natural sobre Bastidor de Madera</t>
  </si>
  <si>
    <t>02UBU_NT64-MU-FVPAMA_José Manuel González Martín</t>
  </si>
  <si>
    <t>FACHADA VENTILADA ACABADA EN PIEDRA NATURAL SOBRE BASTIDOR DE MADERA.</t>
  </si>
  <si>
    <t>Otros (ARQUITECTURA Y EFICIENCIA ENERGÉTICA)</t>
  </si>
  <si>
    <t>Areniscas de Vilviestre S.L.</t>
  </si>
  <si>
    <t>31/12/2018</t>
  </si>
  <si>
    <t>Marta Martín Pablo</t>
  </si>
  <si>
    <t>Encargado General</t>
  </si>
  <si>
    <t>Vilviestre del Pinar</t>
  </si>
  <si>
    <t>m.martin@areniscas.com</t>
  </si>
  <si>
    <t>621245980</t>
  </si>
  <si>
    <t>Este proyecto se basa en la demostración de viabilidad de un sistema constructivo de fachada ventilada acabada en piedra natural. Se trata de comprobar la idoneidad técnica del sistema con piedra natural caliza y/o arenisca de 1,50 cm y 2 cm, respectivamente, fijadas a la cara exterior del cerramiento compuesto por paneles hidrófugos de madera de partículas, mediante grapas vistas.</t>
  </si>
  <si>
    <t>Fachada Ventilada, Eficiencia Energética, Paneles de Partículas, Piedra Natural, Sistemas Constructivos.</t>
  </si>
  <si>
    <t>Este proyecto se basa en obtener  protección intelectual  de fachada ventilada. Se trata de comprobar la viabilidad de realizar una fachada ventilada acabada en piedra natural sin la necesidad de crear una subestructura metálica, sino sustituyendo este entramado por unas grapas puntuales ancladas directamente sobre el panel de partículas de madera de la cara exterior del cerramiento. 
Se analizará la viabilidad de la madera como soporte de la piedra natural, para ello se emplearán paneles hidrofugados aglomerados y de partículas (P3, P5 y P7), a estos se les atornillará directamente las grapas que serán las encargadas de sujetar los paneles de acabado de piedra natural de 1,50 cm si se trata de piedra caliza y de 2,00 cm si se realiza con piedra arenisca.</t>
  </si>
  <si>
    <t>En la actualidad, este sistema se está empleando, utilizando paneles cerámicos de 1 cm de espesor. Se ha comprobado que al eliminar la subestructura metálica que soporta la cerámica se han reducido considerablemente los puentes térmicos que esta provoca. En este caso concreto, la fachada realizada con acabado cerámico se compone de un cerramiento tipo sándwich de paneles hidrofugados de partículas P3, con aislamiento en el interior. Al colocar estas grapas de sujeción directamente sobre el panel exterior, se evita la perforación del aislamiento. De esta forma, se evita tanto el puente térmico derivado de los perfiles metálicos de una fachada ventilada convencional como la rotura de la estanqueidad del espacio interior. 
Lo que se pretende ahora es probar el sistema, sustituyendo esta cerámica por la piedra y mejorar así la calidad estética y prestacional de las fachadas; teniendo en cuenta que la piedra tiene un peso superior a la de la cerámica, sobre todo durante los ciclos de humedad.</t>
  </si>
  <si>
    <t>Se podría enfocar el proyecto como la validación de un sistema constructivo, realizando análisis y ensayos de éste, tanto con piedra arenisca como con piedra caliza. Además, se podría ensayar también la resistencia de varios tipos y espesores de paneles de madera de partículas como soporte de esta piedra natural, utilizando en todo caso el mismo tipo de grapas vistas, simplemente atornilladas a la madera.</t>
  </si>
  <si>
    <t>10</t>
  </si>
  <si>
    <t>AuRehab (Augmented Rehabilitation)</t>
  </si>
  <si>
    <t>Aplicación para la rehabilitación/formación de personas con discapacidad a través de Realidad Aumentada.</t>
  </si>
  <si>
    <t>Bruno Baruque Zanón</t>
  </si>
  <si>
    <t>NT65</t>
  </si>
  <si>
    <t>RE@UMENTA2</t>
  </si>
  <si>
    <t>Un proyecto de realidad aumentada para la vida independiente y la mejora de la salud y calidad de vida en personas con discapacidad y/o en situación de dependencia del medio rural de CyL</t>
  </si>
  <si>
    <t>10UBU_NT65-RE@UMENTA2_Bruno Baruque Zanón</t>
  </si>
  <si>
    <t>Tecnologías de la Información y Comunicación, Energía y Sostenibilidad, Otros (empleo)</t>
  </si>
  <si>
    <t>COCEMFE CASTILLA Y LEÓN (Confederación de personas con discapacidad física)</t>
  </si>
  <si>
    <t>20201012200256_INSCRIPCION_COCEMFECYL.pdf</t>
  </si>
  <si>
    <t>20201012200256_util.publica.pdf</t>
  </si>
  <si>
    <t>MARIA ASUNCION DE ELORDUY GARCIA</t>
  </si>
  <si>
    <t>GERENTE</t>
  </si>
  <si>
    <t>CALLE GASPAR ARROYO, 6</t>
  </si>
  <si>
    <t>coordinacion@cocemfecyl.es</t>
  </si>
  <si>
    <t>Desarrollo de una solución tecnológica de asistencia virtual a través de realidad aumentada para el aprendizaje de competencias laborales acerca de la figura de asistencia personal por un lado, y rehabilitación asistencial de bajo coste por otro, que permita a las personas con discapacidad y/o en situación de dependencia del medio rural de Castilla y León continuar con su proyecto de vida independiente, vivir en su entorno elegido de acuerdo a sus preferencias vitales, aprender el perfil profesional del asistente personal y rehabilitarse desde su propio domicilio, evitando desplazamientos innecesarios, minimizando el riesgo de contagio por COVID-19 y facilitando el acceso a recursos socio-sanitarios personalizados y de calidad.</t>
  </si>
  <si>
    <t>Vida Independiente, Asistencia Personal, Realidad Aumentada, Discapacidad, Salud</t>
  </si>
  <si>
    <t xml:space="preserve">El proyecto presentado responde a dos necesidades claras: 
1.- Ofrecer un asistente virtual a través de realidad aumentada que refuerce en tiempo real el proceso de aprendizaje en prácticas laborales y la adquisición de competencias profesionales de los futuros asistentes personales con discapacidad, garantizando que el asistente personal reciba información personalizada, aumentando su autonomía en el desempeño del puesto de trabajo y adaptando su proceso de aprendizaje a los diversos entornos, aumentando la percepción de autoeficacia del asistente personal, facilitando una adecuada prevención de riesgos laborales, aumentando la calidad del servicio prestado y la confianza de la persona con discapacidad y/o en situación de dependencia que recibe el servicio. 
Para ello, a través de la realidad aumentada el asistente personal encontrará en su entorno real información precisa para el adecuado desempeño de su puesto de trabajo como asistente personal en situaciones clave en las que un error de ejecución de la tarea podría suponer un riesgo para sí mismo o para la persona con discapacidad a la que presta sus servicios, recibiendo asistencia formativa en este tipo de situaciones críticas y reforzando los contenidos explicados previamente en los cursos de formación con dicha herramienta virtual.
2. Desarrollar una herramienta de asistencia para la rehabilitación domiciliaria a través de realidad aumentada, que facilite la puesta en marcha de una solución tecnológica integrada en su entorno, rebajar el nivel de saturación de los centros de rehabilitación, optimizar costes de infraestructura y costes de personal y ofrecer una atención personalizada y ajustada a las necesidades reales de las personas y dar continuidad a su proyecto de vida independiente.
Esta solución tecnológica será diseña para mejorar la calidad de las personas con discapacidad y/o en situación de dependencia que residen en el medio rural y que por efecto del COVID-19 (imposibilidad de contacto directo con los profesionales de la salud que acudían a su domicilio por ser personas con patologías de alto riesgo frente al COVI-19) han visto reducida su calidad de vida, empeorado su situación de salud e interrumpido su proyecto de vida independiente.
Con la finalidad de evitar dicha repercusión en la salud y el empeoramiento evolutivo de la enfermedad, se creará una innovación tecnológica aplicada a la vida independiente, para ello se contara con un equipo de trabajo multidisciplinar para desarrollar una aplicación tecnológica de rehabilitación a través de realidad aumentada de bajo coste y personalizado a la persona con discapacidad y/o en situación de dependencia; Esta solución responderá a un triple objetivo: mantener a la persona en entorno habitual recibiendo la rehabilitación que necesita, evitar la exposición al riesgo del COVID-19 derivada de la entrada de profesionales en su domicilio y poner en marcha un recurso asequible y personalizable de rehabilitación integrado en su día a día y personalizado para la persona beneficiaria; puesto que los recursos existentes en el mercado o no cumplen expectativas o son demasiado costosos para que las personas con discapacidad de Castilla y León puedan hacer uso de dichas innovaciones tecnológicas; 
Dicha propuesta tendrá las siguientes características:
• Rehabilitación adaptada a la persona y de bajo coste
Teniendo en cuenta su consideración de tipología de patología, edad y nivel de movilidad y de funcionamiento en las AVD de la que parte, para poderle adaptar la experiencia desde el principio con realidad aumentada en su propio entorno.
Experiencias de rehabilitación adaptadas al beneficiario, mediante una tecnología en realidad aumentada que ofrece apoyo en tiempo real a la persona beneficiara facilitando la motivación, la satisfacción y la autopercepción de progreso x parte del beneficiario.
• Rehabilitación remota: Llevarse la rehabilitación a casa, sobre todo en áreas rurales. 
En tiempos de crisis como el COVID-19 este sistema de rehabilitación a través de realidad aumentada facilitará la rehabilitación desde casa, sin tener que parar el proceso de rehabilitación tan negativo para la salud y la calidad de vida de las personas con discapacidad y/o en situación de dependencia. 
En caso de un aislamiento, la entidad contará con una infraestructura de tele-rehabilitación sobre la que evolucionar; sin parar la rehabilitación , que permitirá sin duda mejorar las capacidades de cualquier organización en condiciones normales ( ya que un solo terapeuta o fisioterapeuta con esta herramienta va a poder atender a un mayor número de personas con discapacidad y/o en situación de dependencia mejorando la atención y seguimiento de las personas cuantitativa y cualitativamente) y por supuesto estar mejor preparados para otras posibles crisis. 
• Plataforma de Análisis Clínico 
En una segunda fase del proyecto se pretende no solamente crear una herramienta de rehabilitación, sino toda una plataforma de control, seguimiento y análisis clínico para el terapeuta ocupacional y los fisioterapeutas que forman parte del proyecto.
La plataforma será capaz de recopilar y explotar y monitorizar la sesión para conocer la evolución de la rehabilitación del beneficiario
</t>
  </si>
  <si>
    <t xml:space="preserve">Como respuesta a un mercado laboral cambiante, la entidad diseña propuestas formativas basadas en nuevos yacimientos de empleo con la finalidad de aumentar la empleabilidad de las personas con discapacidad y promover su vida independiente ofreciendo soluciones ajustadas al mercado de trabajo y las características de las personas con discapacidad desempleadas de CyL.
El asistente personal es un profesional que facilita el proyecto de vida independiente de las personas con discapacidad y que apoya a la vida independiente de personas con discapacidad, permitiendo que ésta última pueda vivir de acuerdo a sus preferencias en su entorno habitual promoviendo su calidad de vida. Las personas con discapacidad que se forman como asistentes personales necesitan reforzar sus competencias durante el proceso de realización de prácticas profesionales; en función del tipo de discapacidad de la persona que ejerce la labor de asistente personal o de aquella a la que se presta el servicio, se requerirá prestar atención a unas u otras competencias siendo crítico el aprendizaje de prevención de riesgos laborales, el apoyo a las AVD, el uso de diversos productos de apoyo, la ergonomía y entrenamiento en técnicas de transferencia y movilizaciones; El “asistente virtual” de realidad aumentada podrá reforzar mediante el aprendizaje vicario (aprendizaje por imitación) la adquisición de conocimientos y mejorar el aprendizaje de futuros asistentes personales ofreciendo apoyo en tiempo real a la adquisición de estos aprendizajes en entornos reales.
Un estudio de investigación sobre la realidad sociosanitaria de las PCD de CyL realizado en 2019 revela algunas de las lagunas asistenciales de carácter sociosanitario más frecuentes entre las personas con discapacidad en CyL que reducen su calidad de vida: el 92,71 % de las PCD reconocen que prefieren recibir tratamiento rehabilitador y servicios sociosanitarios en sus domicilios con un seguimiento personalizado, un 98,35 % consideran insuficiente la cobertura de servicios sociosanitarios en el medio rural, sobre todo especializados y el 93,81% destaca la importancia de una información, acompañamiento personalizado y tratamiento adaptados a su situación particular.
La previsión para el año 2050 es que las personas mayores de 65 años representen más del 30% del total de la población, llegando los octogenarios a superar la cifra de los 4 millones. 
Como consecuencia de este envejecimiento de la población, cada vez habrá más personas con alguna enfermedad crónica o en situación de dependencia. En este contexto social, el modelo sanitario actual en el medio rural debe buscar soluciones tecnológicas aplicables a la ciudadanía desde su propio entorno, para dar respuesta a este problema sociosanitario de gran magnitud.
La puesta en marcha de este proyecto pretende ofrecer una solución tecnológica de bajo coste al reto de la permanencia en el hogar de las PCD y/o en situación de dependencia pretendiendo evitar las consecuencias devastadoras en la salud de las personas con discapacidad como consecuencia de la interrupción del tratamiento sanitario domiciliario como medida preventiva frente al COVID-19, ofreciendo para ello rehabilitación domiciliaria de bajo coste a partir de una solución tecnológica basada en rehabilitación mediante el uso de realidad aumentada.
</t>
  </si>
  <si>
    <t xml:space="preserve">  - Valorar la eficacia de la intervención domiciliaria en la calidad de vida y en diversos parámetros que forman parte del proceso de rehabilitación mediante el uso de realidad aumentada comparado con aquellos que no hacen uso de esta tecnología en su proceso de rehabilitación.
   -Valorar la eficacia de la adquisición de competencias en los alumnos/as futuros/as asistentes personales que reciben la formación complementaria a través del apoyo del asistente virtual de realidad aumentada comparado con el aprendizaje de los alumnos del grupo control que no usan dicha tecnología.</t>
  </si>
  <si>
    <t xml:space="preserve">   -Se pretende que sea una herramienta de fácil acceso y sin barreras para las personas con discapacidad y/o en situación de dependencia, personas de cualquier edad o diversidad funcional, una herramienta tecnológica de uso intuitivo que pueda cumplir criterios de accesibilidad universal y de lectura fácil.
   -Por otra parte, se pretende la obtención de tecnología asistencial de bajo coste, que el proyecto no suponga un coste adicional a las personas con discapacidad que quieran acceder a dicha rehabilitación, aprovechando para ello el uso de tablets, móviles o dispositivos tecnológicos que puedan estar disponibles en cualquier hogar.</t>
  </si>
  <si>
    <t>BIZCOAT</t>
  </si>
  <si>
    <t>Estudio del incremento de la vida útil y mejora de las características organolépticas de productos horneados mediante la aplicación de recubrimientos comestibles y otros sistemas de envasado activo.</t>
  </si>
  <si>
    <t>NT66</t>
  </si>
  <si>
    <t>IDIMPERIAL</t>
  </si>
  <si>
    <t xml:space="preserve">Conservación de la humedad del bizcocho y control de aparición de mohos. </t>
  </si>
  <si>
    <t>02UEMC_NT66-IDIMPERIAL_Cristina Aldavero Peña</t>
  </si>
  <si>
    <t>Conservación de la humedad del bizcocho y control de aparición de mohos.</t>
  </si>
  <si>
    <t>Ordoño Alonso Sacristán. Imperiales Alonso.</t>
  </si>
  <si>
    <t>Ordoño Alonso Sacristán</t>
  </si>
  <si>
    <t>C/ Tejadillo, 20 bajo.</t>
  </si>
  <si>
    <t>La Bañeza</t>
  </si>
  <si>
    <t>info@imperialesalonso.com</t>
  </si>
  <si>
    <t>638 703 560</t>
  </si>
  <si>
    <t>Necesidad de tecnología y análisis del comportamiento del producto para mantener sus propiedades el mayor tiempo posible, concretamente la humedad del bizcocho y evitar la aparición de mohos a temperatura ambiente de un forma natural sin recurrir a conservantes.</t>
  </si>
  <si>
    <t>Bizcocho, Natural, Humedad, Consumo, Tradición</t>
  </si>
  <si>
    <t>La demanda tecnológica consiste en la búsqueda de una solución para mantener la humedad del producto el mayor tiempo posible y a la vez, evitar la aparición de mohos a temperatura ambiente. Se plantea mantener todas sus propiedades para un consumo óptimo El producto para el que se solicita la demanda tecnológica es un bizcocho tierno de almendra, huevo y azúcar. No contiene conservantes. La presentación del producto se realiza en una caja de madera y con una fecha de consumo limitada a 15 días. Se presenta el problema que el envase favorece la pérdida de humedad del producto, lo cual hace que se seque en exceso y además, se añade que en temperaturas más cálidas tiene altas probabilidades que aparezcan mohos. Inicialmente se le dan 15 días para su consumo preferente, pero no suele llegar a tal fecha manteniendo sus características iniciales. Problema que aparece especialmente en verano. La tradición a la que está sujeta este producto (más de 130 años) requiere mantener su envase original así como sus ingredientes naturales y su esponjosidad característica. Se busca mantener la humedad del producto y controlar la aparición de mohos en temperatura ambiente y si fuera posible, prolongar una semana más su fecha de consumo en óptimas condiciones.</t>
  </si>
  <si>
    <t>El producto tiene un reconocimiento importante de tradición, puesto que no se ha variado ni su envase, ni la receta original desde hace más de 130 años, por lo que no cabe la posibilidad de incluir conservantes en su elaboración.</t>
  </si>
  <si>
    <t>Por una parte, el producto debe mantener sus ingredientes iniciales (almendra, huevo y azúcar) sin recurrir a conservantes no naturales. Controlar la humedad del producto y mantenerla durante al menos 15 días sería la propuesta ideal a la vez que se controla la aparición de mohos en oscilaciones de temperatura, especialmente en verano. Cabe la posibilidad de emplear atmósferas específicas para envasar todo el contenido en el mismo continente (son 12 unidades), siempre que se mantuviera el packaging inicial. Es decir, el papel que lo envuelve y la caja de madera que lo contiene, a sabiendas que la madera acelera el proceso de pérdida de humedad del producto.</t>
  </si>
  <si>
    <t>No existe interés en incluir conservantes que no sean naturales entre los ingredientes del producto y tampoco sustituir su envase inicial (la caja de madera envuelta en papel).</t>
  </si>
  <si>
    <t>NEWBIOFERTILIZERS</t>
  </si>
  <si>
    <t>Detección y selección de cepas microbianas con actividad antifúngica frente a las principales patologías de cereal: nuevas propuestas alternativas</t>
  </si>
  <si>
    <t>Juan José Rubio Coque</t>
  </si>
  <si>
    <t>NT67</t>
  </si>
  <si>
    <t>BIOMICROPROTEC</t>
  </si>
  <si>
    <t>Caracterización de cepas microbianas beneficiosas en
función de su potencialidad para proteger los cultivos
frente a plagas y enfermedades</t>
  </si>
  <si>
    <t>04ULE_NT67-BIOMICROPROTEC_Juan José Rubio Coque</t>
  </si>
  <si>
    <t>Caracterización de cepas microbianas beneficiosas en función de su potencialidad para proteger los cultivos frente a plagas y enfermedades</t>
  </si>
  <si>
    <t>Salud y Calidad de Vida, Tecnologías de la Información y Comunicación, Energía y Sostenibilidad</t>
  </si>
  <si>
    <t>Ceres Biotics Tech, S.L.</t>
  </si>
  <si>
    <t>Mónica Perdices hoyo</t>
  </si>
  <si>
    <t>Directora de I+D+i y Regulatorio</t>
  </si>
  <si>
    <t>C/ Mar Tirreno nº 8, naves 27C y 29C</t>
  </si>
  <si>
    <t>San Fernando de Henares</t>
  </si>
  <si>
    <t>monica.perdices@ceresbiotics.com</t>
  </si>
  <si>
    <t>Como fabricantes de inoculantes microbianos para mejorar el desarrollo de los cultivos y la salud de los suelos, percibimos un creciente interés en el sector agrario por productos que incrementen las defensas naturales de las plantas frente a plagas y enfermedades, que causan importantes pérdidas económicas cada año y cuyos tratamientos químicos tienen efectos negativos para el medio ambiente y la salud humana. Por tanto, necesitamos conocer la capacidad que presentan nuestros inoculantes para defender los cultivos de plagas y enfermedades y, en caso negativo, encontrar productos alternativos que nos permitan ofrecer nuevos productos con esta función.</t>
  </si>
  <si>
    <t>Protección, Microorganismo, Plagas, Enfermedades, Fitosanitarios</t>
  </si>
  <si>
    <t>Se requiere caracterizar cepas microbianas propias según su capacidad de proteger los cultivos frente a plagas y enfermedades y, en caso, que ninguna tuviera dicha capacidad, encontrar inoculantes que sí la tengan. Formular soluciones agrícolas con estos inoculantes sería una herramienta sostenible para hacer frente a las plagas y enfermedades de los cultivos, que generan grandes pérdidas en el sector agrícola por la falta de herramientas para su control, provocan una contaminación ambiental por el elevado número de tratamientos químicos que requieren y aumentan los residuos de pesticidas en las producciones agrícolas que llegan a los consumidores, originando efectos negativos en la salud de las personas.</t>
  </si>
  <si>
    <t>En las últimas décadas, debido al incipiente crecimiento de la población mundial se ha requerido el uso de fertilizantes y pesticidas químicos para garantizar la demanda de alimento y poder mejorar el rendimiento de los cultivos, sin valorar el daño ambiental global que se estaba produciendo. La aplicación de estos productos químicos ha reducido la fertilidad de los suelos, ha dañado la fauna y flora silvestres y ha contaminado aguas subterráneas y superficiales tanto ríos como mares. 
La toma de consciencia de estos grandes efectos nocivos, así como la sensibilización de los consumidores finales por producciones más respetuosas con el medio ambiente, han provocado el desarrollo de nuevas estratégicas de producción más sostenibles. Entre dichas estrategias el empleo de inoculantes microbianos es sin duda una de las que mayor proyección presenta. Así, ya se utilizan en agricultura soluciones a base de microorganismos con capacidad PGP (Plant Growth Promotion) que mejoran la nutrición de los cultivos (fijando N atmosférico, solubilizando P inorgánico, mineralizando P orgánico, movilizando K o Si,…) y estimular el crecimiento de los mismos mediante la producción de sustancias bioestimulantes como las fitohormonas. Por otro lado, es bien conocida la capacidad de ciertas cepas microbianas para controlar las plagas y enfermedades agrícolas, aplicadas en lo que se denomina “procesos de biocontrol”. Para el avance y la generalización del uso de estos inoculantes en las prácticas agrícolas es necesaria la puesta a punto de cribados funcionales que permitan de una forma rápida y económicamente rentable la selección de cepas microbianas de alta potencialidad en el control de plagas y enfermedades. 
Dichos cribados pueden presentar una primera fase in vitro que permita una segunda selección en planta, para poder estudiar además de la eficacia, la adaptabilidad a los entornos agronómicos de Castilla y León y versatilidad ante la gran variedad de patógenos que infectan sus cultivos. 
Así por ejemplo, en Castilla y León, donde se cultivan cerca de 2 millones de hectáreas de cereal, trigo y cebada especialmente, las enfermedades criptogámicas constituyen uno de los factores limitantes de la producción. Enfermedades como el pie negro, la rizoctonia, la fusiariosis, las royas, las septorias, la mancha oval, el oídio, el carbón, el tizón, la helmintorporiosis… limitan las producciones y obligan a la realización de tratamientos fitosanitarios químicos. Una alternativa al uso de estos fitosanitarios sería el empleo de microorganismos capaces de combatir dichas plagas y enfermedades.
 El objetivo es detectar dentro de nuestro cepario microbiano, inoculantes altamente efectivos en proteger a los cultivos agrícolas de los principales organismos patógenos. Volviendo al ejemplo del cereal, imaginemos que conseguimos detectar mediante el presente proyecto dentro de nuestro cepario de fijadores de N, una cepa que capaz de proteger al cultivo frente a sus principales fitopatógenos y, por tanto, una menor necesidad de utilización de fitosanitarios químicos para su tratamiento. Estaremos ante una excelente herramienta técnica y biotecnológica para cultivar las 2000 hectáreas de cereal de forma más sostenible: por un lado, el inoculante fijará N atmosférico permitiendo reducir el aporte químico de N y, por otro, la necesidad de tratamientos fitosanitarios será menor. Esto permitiría realizar una producción mucho más sostenible de dicho cereal. 
En resumen, la selección y caracterización de nuevas cepas de alta potencialidad en la protección de los cultivos frente a fitopatógenos dentro del presente proyecto, permitiría la obtención de nuevas soluciones microbiológicas para agricultura, cuya incorporación a las estrategias productivas agrarias reduciría total o parcialmente el uso de fitosanitarios químicos al tiempo aportaría al cultivo los beneficios PGP (Plan Growth Promotion) propios de la cepa seleccionada.</t>
  </si>
  <si>
    <t>Esta demanda tecnológica se debería enfocar teniendo en cuenta las siguientes consideraciones: 
A) Se caracterizará el cepario de la empresa desde el punto de vista de su potencialidad para proteger distintos cultivos de interés agronómico de sus principales patógenos. 
B) La actividad de estimulación se testará en una selección de hongos patógenos generalistas de los cultivos más importantes de Castilla y León que merman de forma sistemática las producciones de los cultivos más importantes. 
C) Tras una primera selección in vitro de las cepas microbianas, se procederá a una última selección in vivo mediante pruebas en planta. 
D) En caso de no encontrar, dentro del cepario propio, ningún inoculante con la capacidad de proteger los cultivos frente a plagas y/o enfermedades, se buscarán alternativas para continuar con el proyecto.</t>
  </si>
  <si>
    <t>Análisis del potencial de cepas microbianas promotoras del crecimiento vegetal para inhibir el crecimiento de patógenos y plagas o inducir la resistencia de las plantas al ataque de plagas y enfermedades.</t>
  </si>
  <si>
    <t>Paula García Fraile</t>
  </si>
  <si>
    <t>10USAL_NT67-BIOMICROPROTEC_Paula García Fraile</t>
  </si>
  <si>
    <t>CARTTELIG</t>
  </si>
  <si>
    <t>SISTEMA DE DESINFECCIÓN DE CARRITOS DE LA COMPRA</t>
  </si>
  <si>
    <t>NT69</t>
  </si>
  <si>
    <t>22USAL_NT69-CARTTELIG_Gabriel Villarrubia González / André Sales Mendes / Luis Augustos Silva</t>
  </si>
  <si>
    <t>Ignacio Lobera</t>
  </si>
  <si>
    <t>Calle Maestro Ávila Bajo7</t>
  </si>
  <si>
    <t>El objetivo de este reto consiste en idear una solución que permita la desinfección o la desaparición del covid en los carros de la compra. Existen soluciones para desinfectar las manos, evitar el contagio por contacto, pero sin embargo el covid puede permanecer el carro. La solución que se implemente debe estar testada científicamente es decir no vale pensar en soluciones basadas en OZONO o cualquier otro elemento cancerígeno. La solución debe permitir el lavado y desinfección de múltiples carros en un periodo de tiempo reducido. Se deben de probar diferentes soluciones inocuas para el ser humano</t>
  </si>
  <si>
    <t>Covid, Supermercado, Carro</t>
  </si>
  <si>
    <t>La situación actual de pandemia, obliga a buscar soluciones de desinfección de covid para el elemento más importante de un supermercado, el carro.</t>
  </si>
  <si>
    <t>Estudiar los diferentes mecanismos para la desinfección y lavado de carritos de la compra.</t>
  </si>
  <si>
    <t>No orientarlo a la utilización de OZONO ni soluciones sin testar científicamente</t>
  </si>
  <si>
    <t>23</t>
  </si>
  <si>
    <t>NIEVECARRETERAS</t>
  </si>
  <si>
    <t>Estudio y monitorización de tratamiento invernal en carreteras</t>
  </si>
  <si>
    <t>NT70</t>
  </si>
  <si>
    <t>23USAL_NT70-NIEVECARRETERAS_Gabriel Villarrubia González / Juan Francisco De Paz Santana / André Sales Mendes</t>
  </si>
  <si>
    <t>Ferrovial servicios</t>
  </si>
  <si>
    <t>Jerónimo Gamallo de Cabo</t>
  </si>
  <si>
    <t>Jefe Coex sector SA-1</t>
  </si>
  <si>
    <t>Autovía A-62 Burgos-Portugal Km. 244b</t>
  </si>
  <si>
    <t>jgamallo@ferrovial.com</t>
  </si>
  <si>
    <t>923 193443</t>
  </si>
  <si>
    <t>Es necesario un sistema de predicción que permita estimar los tratamientos a realizar en los diferentes tramos de una autovía. La prueba se realizará en carreteras de Castilla y León. Se estudiarán como afectan diversos parámetros al mantenimiento de las vías.</t>
  </si>
  <si>
    <t>Carretera, Autovía, Condiciones, Lluvia, Nieve</t>
  </si>
  <si>
    <t>Es necesario un sistema de predicción que permita estimar los tratamientos a realizar en los diferentes tramos de una autovía para poderla aplicar a diferentes licitaciones de mantenimiento de autovías. Por ejemplo, la presencia de nieve o lluvia en las carreteras.</t>
  </si>
  <si>
    <t>Soluciones existentes como la de Vaisala, permiten obtener los datos y realizar recomendaciones sobre la aplicación de determinados tratamientos. Pero presenta deficiencias como, no permitir analizar diferentes alternativas de predicción que vayan aprendiendo a medida que se van cargando nuevos datos en el sistema o, no presentar la posibilidad de adaptarse a las necesidades de diferentes empresas puesto que se trata de una solución comercial.</t>
  </si>
  <si>
    <t>En primer lugar, mediante la instalación de sensores, se realizará una división de la calzada por tramos y a diferentes horas, generando un mapa detallado con histórico. Posteriormente, se crearán modelos de predicción con todos los datos obtenidos que permitirán predecir el comportamiento y/o estado de las carreteras, permitiendo así actuar en consecuencia.</t>
  </si>
  <si>
    <t>DONLMILKINMUNE</t>
  </si>
  <si>
    <t>Efecto del consumo de leche de burra sobre la barrera mucosa intestinal y la regulación de la translocación bacteriana y respuesta inflamatoria/inmune.</t>
  </si>
  <si>
    <t>Francisco Javier García Criado</t>
  </si>
  <si>
    <t>NT71</t>
  </si>
  <si>
    <t>DONKMILKANTIBODIES</t>
  </si>
  <si>
    <t>COMPROBACIÓN DE QUE LA INGESTA DE LECHE DE BURRA INCREMENTA LA RESPUESTA DE ANTICUERPOS EN RATAS</t>
  </si>
  <si>
    <t>01USAL_NT71-DONKMILKANTIBODIES_Francisco Javier García Criado</t>
  </si>
  <si>
    <t>Salud y Calidad de Vida, Otros (ALIMENTACIÓN ECOLÓGICA)</t>
  </si>
  <si>
    <t>NEA THEA 7 SLU</t>
  </si>
  <si>
    <t>ELSA GARCIA MARTIN</t>
  </si>
  <si>
    <t>ADMINISTRADORA Y GERENTE</t>
  </si>
  <si>
    <t>C/ DUERO 12, EDIFICIO INCUBADORA, 37185</t>
  </si>
  <si>
    <t>VILLAMAYOR</t>
  </si>
  <si>
    <t>SALAMANCA</t>
  </si>
  <si>
    <t>elsa@neathea.com</t>
  </si>
  <si>
    <t>La leche de burra es conocida desde la antigüedad por sus propiedades cosméticas y nutraceúticas. Ha sido recomendada y prescrita para el tratamiento de enfermedades infecciosas y patologías crónicas. Recientemente se han realizado estudios que sugieren que la ingesta de leche de burra puede ayudar al correcto funcionamiento del sistema inmunitario, debido a su elevado contenido de ciertas enzimas, como por ejemplo la lisozima. Se hace necesaria la realización de ensayos sobre animales inicialmente, que puedan demostrar los efectos concretos que el consumo de leche de burra produce sobre el sistema inmunológico.</t>
  </si>
  <si>
    <t>Leche, Burra, Anticuerpos, Inmunología, Ratas</t>
  </si>
  <si>
    <t>La demanda consiste en la comprobación mediante un estudio de investigación, de que la ingesta de leche de burra incrementa la respuesta de anticuerpos en ratas. 
Sería necesario trabajar con animales de experimentación (se proponen ratas), y mediante un modelo de translocación bacteriana se podría valorar si el consumo de leche de burra, en sustitución del agua, pudiera suponer un aumento de anticuerpos.</t>
  </si>
  <si>
    <t>Existen muchos estudios de investigación que evalúan los efectos del consumo de leche de burra por parte de la población humana. La mayoría atienden a demostrar que es una leche hipo alergénica y por lo tanto una buena alternativa a los APLV. También existen estudios sobre los efectos positivos del consumo sobre pacientes con arterosclerosis. Por último, hace dos años se llevó a cabo un ensayo clínico sobre los efectos del consumo de leche de burra pasteurizada, sobre los sistemas inmunológico y cardiovascular de la población anciana. 
Hasta el momento no hay bibliografía relacionada con estudios realizados sobre animales, y es por esto que consideramos esta propuesta de elevado interés.</t>
  </si>
  <si>
    <t>Se propone alterar de alguna manera la barrera mucosa intestinal que provoca la salida de bacterias, e inducir a una diseminación sistémica a través de sangre y/o linfa. Consecuentemente se induciría a una infección y respuesta inflamatoria que alteraría la respuesta inmune. 
Posteriormente, tener dos grupos de estudio y uno de control, de manera que se puedan observar las diferencias entre las analíticas realizadas a ambos grupos.
 - Grupo de control: ratas en estado natural
 - Grupo 1 estudio: ratas con alteración de la barrera mucosa
 - Grupo 2 estudio: ratas con alteración de la barrera mucosa, que ingieren leche de burra en lugar de agua.</t>
  </si>
  <si>
    <t>SocialBOT</t>
  </si>
  <si>
    <t>Bot conversacional como estrategia para la mejora de las habilidades sociales en
las personas con discapacidad intelectual. Una respuesta al impacto del COVID.</t>
  </si>
  <si>
    <t>Amparo Casado Melo</t>
  </si>
  <si>
    <t>NT72</t>
  </si>
  <si>
    <t>ESTRATEC PARA HHS</t>
  </si>
  <si>
    <t>Estrategia tecnológica para aumentar las habilidades sociales de personas con discapacidad intelectual</t>
  </si>
  <si>
    <t>01UPSA_NT72-ESTRATEC PARA HHS_Amparo Casado Melo</t>
  </si>
  <si>
    <t>ESTRATEC PARA HHSS</t>
  </si>
  <si>
    <t>INSOLAMIS</t>
  </si>
  <si>
    <t>20201013102954_inscripci__n_registro.pdf</t>
  </si>
  <si>
    <t>20201013102954_utilidad_publica.pdf</t>
  </si>
  <si>
    <t>Mª José Martin Grande</t>
  </si>
  <si>
    <t>TRABAJADORA SOCIAL</t>
  </si>
  <si>
    <t>c/Antonio Montesinos n14</t>
  </si>
  <si>
    <t>trabajadorsocial@insolamis.org</t>
  </si>
  <si>
    <t>923186859</t>
  </si>
  <si>
    <t>Debido a la actual situación de crisis sanitaria, del confinamiento y posterior desescalada las personas con discapacidad han visto limitada sus relaciones sociales, provocando que pierdan habilidades sociales antes adquiridas o que tengas más dificultades para ponerlas de nuevo en marcha. 
Durante este período se ha detectado que las personas con discapacidad que cuentan con herramientas digitales, móviles con aplicaciones, Tablet, ordenador han estado más conectadas que las personas que no contaban con estos recursos. 
Por este motivo, se demanda una solución que facilite la accesibilidad universal mediante el diseño de una herramienta tecnológica que permita el desarrollo de las habilidades sociales y así conseguir que las personas con diversidad funcional puedan llevar una vida plena lo más normalizada posible bajo los principios de integración.</t>
  </si>
  <si>
    <t>Discapacidad Intelectual, Habilidades Sociales, Inclusión Social, Bot Conversacional, Herramienta Inteligente</t>
  </si>
  <si>
    <t>Las personas con discapacidad intelectual se encuentran con barreras de comunicación, de accesibilidad, inclusión, información, que complican su acceso a la participación en los servicios de la comunidad, acentuado con la actual situación donde se limitan los contactos y las oportunidades de poner en marcha las habilidades sociales en otros contextos que no sean el familiar o en del centro en el que participan. Por ello se plantea la necesidad de desarrollar una herramienta inteligente, basado en un bot conversacional, que facilite el entrenamiento de estas habilidades sociales para poder iniciar, mantener y finalizar una interacción con otr@s, comprender y responder en diferentes situaciones y contextos y poder responder a las demandas de los demás. En definitiva, conocer, controlar y mejorar las habilidades sociales de estas personas utilizando como herramienta la tecnología y concretamente plataformas de servicios de inteligencia artificial.</t>
  </si>
  <si>
    <t xml:space="preserve">Podemos definir qué es la discapacidad intelectual pero no quiénes son las personas con este tipo de discapacidad. Porque cada persona, tiene nombre y apellidos diferentes, gustos distintos, vive en diferentes sitios, tiene sueños particulares…. Y se comunica e interrelaciona de una forma diferente.
La discapacidad intelectual se caracteriza por limitaciones significativas en el funcionamiento intelectual y en la conducta adaptativa, que aparecen antes de los 18 años.
Cuando hablamos de funcionamiento intelectual nos referimos a la capacidad de pensar, de aprender, de recordar, de ser consciente de lo que te rodea, de solucionar problemas…
La conducta adaptativa es el conjunto de habilidades conceptuales, sociales y prácticas aprendidas por las personas para funcionar en su vida diaria:
- Habilidades conceptuales tales como el lenguaje, la lectura y la escritura, el concepto de dinero, la autodirección…
- Habilidades sociales como la responsabilidad, la autoestima, seguir normas, las relaciones interpersonales…
- Habilidades prácticas como las de vida diaria (comida, aseo, vestido), utilizar el transporte, manejar el dinero, usar el teléfono…
Es importante, destacar que al igual que el resto de ciudadan@s, las personas con discapacidad intelectual o del desarrollo tienen limitaciones, pero también capacidades y es importante potenciarlas y hacerlas visibles. 
Por tanto, la discapacidad intelectual o del desarrollo no es una enfermedad y las personas con discapacidad intelectual:
• Quieren y pueden decidir.
• Necesitan apoyos en determinados momentos.
• Buscan un futuro mejor.
• Tienen cualidades.
• Tienen limitaciones.
• Tienen derechos y obligaciones.
• Sueñan con una vida mejor.
Las personas con discapacidad intelectual necesitan apoyos para desenvolverse en su entorno, y ser parte de la sociedad. El desarrollo de esta herramienta puede facilitar los apoyos que necesite cada persona con discapacidad para potenciar sus habilidades sociales. 
Apoyo es toda persona, relación, objeto, entorno, actividad o servicio que responde a alguna necesidad de la persona y le ayuda a conseguir sus objetivos y su plena participación social.
Por eso trabajamos desde el Paradigma de Apoyos:
Esta metodología traslada su punto de atención de las limitaciones a las características de la persona hacia un enfoque que se centra en los apoyos que la persona necesita, y que cree firmemente en la capacidad de la persona y promueve su autonomía.
El funcionamiento individual se entiende que surge de la interacción de los apoyos con las cinco dimensiones que definen la discapacidad intelectual: capacidades intelectuales; conducta adaptativa; participación, interacciones y roles sociales; salud; y contexto.
Los apoyos se establecen a partir de los intereses, las metas y las necesidades individuales y se recogen, de manera personalizada, en un programa de apoyos individualizado.
En la asociación se traduce en el Informe y Plan de Atención Individual en el que se recogen los datos de la persona con discapacidad intelectual personales, familiares e identificando tanto las dimensiones de calidad de vida, como los tipos de apoyos que se han de prestar, plasmado en un plan personalizado de apoyo. 
Los apoyos individuales, se articulan en base al concepto de calidad de vida en sus diferentes dimensiones. Aunque no resulta sencillo, podemos resumir que la calidad de vida comprende la satisfacción de las necesidades personales y la oportunidad de proponerse metas en las áreas principales de la vida. En este sentido, es un concepto que nos lleva directamente a tomar como referencia las aspiraciones y deseos las personas y a promover la autodeterminación como un aspecto clave.
Un sistema de apoyo enfocado a la autodeterminación:
 Favorece las iniciativas de las personas y su participación en las acciones relevantes para su vida.
 Conoce las preferencias e intereses de las personas.
 Considera diversas opciones y sus consecuencias, en la toma de decisiones.
 Promueve el establecimiento de metas personales.
 Posee un adecuado conocimiento y comprensión de los puntos fuertes y débiles.
 Garantiza que los deseos y necesidades de las personas sean comunicados (conocidos) a todos aquellos a quienes les incumbe.
 Conoce y trata de diferenciar entro lo que la persona quiere y lo que necesita.
 Promueve que la realización de elecciones esté basada en preferencias, intereses, deseos y necesidades de las personas.
 Considera diversas opciones y sus consecuencias, en la toma de decisiones.
 Toma decisiones basadas en estas consideraciones.
 Define y enfoca los problemas de modo sistemático, aunque no siempre exitoso.
 Fomentar la independencia deseada por la persona dentro de un marco de interdependencia.
 Garantiza la defensa de la persona cuando lo juzga apropiado.
 Posee un adecuado conocimiento y comprensión de sus puntos fuertes y débiles.
 Aplica este conocimiento y comprensión para maximizar la calidad de vida de la persona.
 Ayuda a la persona a autorregular su conducta y está capacitado para autorregular su propia interacción.
 Es persistente en relación al logro de metas y logros preferidos y puede usar la negociación, el compromiso y la persuasión para alcanzarlos.
 Tiene y fomenta una visión positiva sobre la capacidad de respuesta de la persona y la suya propia, y no pondrá en marcha acciones de las que no espere razonablemente los resultados deseados.
 Ayuda a la persona a estar segura de sí misma, a confiar, a valorar sus logros, valorándose.
 Garantiza que los deseos y necesidades de la persona sean comunicados (conocidos) a todos aquellos a quienes les incumbe.
 Es creativo en su respuesta a las situaciones.
Por ello las herramientas tecnológicas deben permitir y acompañar el mantenimiento y/o adquisición de estas habilidades de una forma más rápida para que todas las personas tengan las mismas oportunidades y puedan disfrutar de una mayor calidad de vida.
</t>
  </si>
  <si>
    <t>Enfoque va dirigido a creación o desarrollo de herramientas digitales para mantener y desarrollar habilidades sociales en las personas con discapacidad intelectual. 
Objetivos del milenio: 
Objetivo 4- Meta 4: Educación de calidad: Objetivo 4: Garantizar una educación inclusiva, equitativa y de calidad y promover oportunidades de aprendizaje durante toda la vida para todos, en nuestro caso trabajamos para el aprendizaje durante toda la vida y participamos en acciones de educación inclusiva. Meta: 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Construir y adecuar instalaciones educativas que tengan en cuenta las necesidades de los niños y las personas con discapacidad y las diferencias de género, y que ofrezcan entornos de aprendizaje seguros, no violentos, inclusivos y eficaces para todos, añadiendo este año entornos saludables y seguros ante la crisis sanitaria. 
Objetivo 5- Meta 5: Igualdad de género: Lograr la igualdad entre los géneros y empoderar a todas las mujeres y las niñas, en nuestro caso mujeres con discapacidad intelectual. Meta: Poner fin a todas las formas de discriminación contra todas las mujeres y las niñas en todo el mundo. Llevamos varios años trabajando el tema de la igualdad como entidad, contamos con un Plan de Igualdad y trabajamos el tema a nivel de profesionales y personas con discapacidad intelectual.</t>
  </si>
  <si>
    <t>Se trata de una colaboración transversal, basada en la integración, complementariedad entre la universidad y una entidad que trabaja por, para y con las personas con discapacidad intelectual y la eficacia en la actuación a desarrollar. 
Además el desarrollo del proyecto lleva implícito el trabajo de las relaciones sociales en el momento que el equipo que desarrolla la herramienta digital tiene que estudiar las habilidades sociales de las personas con discapacidad, y tiene que poner en marcha sus propias herramientas para trabajar desde la necesidad de la persona.</t>
  </si>
  <si>
    <t>SENSABIEN</t>
  </si>
  <si>
    <t>Desarrollo de modelos de integración de datos procedentes de sensores de baja energía y parámetros de salud, bienestar y producción animal para contribuir a la sostenibilidad ganadera</t>
  </si>
  <si>
    <t>NT73</t>
  </si>
  <si>
    <t>REDYUM</t>
  </si>
  <si>
    <t>SENSORIZACIÓN DE GANADERÍAS REDYUM</t>
  </si>
  <si>
    <t>10ULE_NT73-REDYUM_Marta Elena Alonso de la Varga</t>
  </si>
  <si>
    <t>REDYTELIOT SL</t>
  </si>
  <si>
    <t>28 SEPTIEMBRE DEL 2010</t>
  </si>
  <si>
    <t>OSCAR CELA COBO</t>
  </si>
  <si>
    <t>GENRENTE</t>
  </si>
  <si>
    <t>AV DE LA CONSTITUCIÓN Nº1</t>
  </si>
  <si>
    <t>PONFERRADA</t>
  </si>
  <si>
    <t>ingenieria@heliodos.com</t>
  </si>
  <si>
    <t>699452701</t>
  </si>
  <si>
    <t>La aparición de nuevos modelos en la sensorización de baja energía permite conocer la ubicación de la ganadería en tiempo real y variables asociadas al bienestar animal y su impacto en el entorno, gracias a estas tecnologías seremos capaces de determinar el pasto en el que se ubica para certificar si la leche es de pastoreo, determinar su estado de salud general y conocer el impacto ecológico en afluentes, pastos y establos.</t>
  </si>
  <si>
    <t>Ganadería, Sensorización,Bienestar Animal, Ecología</t>
  </si>
  <si>
    <t>Investigación y estudio de las variables que los sensores de baja energía transmiten para conocer la ubicación de los animales, su bienestar, sus implicaciones con el entorno desde los pastos a los establos pudiendo seguir la traza en tiempo real o en periodos de tiempo determinado para llegar a nuevas conclusiones de su estudio.</t>
  </si>
  <si>
    <t xml:space="preserve">Existen desde hace varios años, tecnologías de transmisión inadecuadas para entornos rurales tales como el 4G, wifi u otros que por su dificultad de implantación o su precio, impiden la sensorización de entornos amplios. 
Nosotros hemos desarrollado una tecnología de transmisión de baja energía que resuelve estas dificultades, así como sensores capaces de medir todo tipo de variables, evitando las dificultades que se generaban con el uso de anteriores tecnologías. 
Sin embargo, se precisa la concurrencia de otros participantes para un mejor aprovechamiento del análisis de los datos que esta tecnología nos puede proporcionar.
El bienestar animal, los patrones de comportamiento, la ubicación de la ganadería y diferentes variables que afectan tanto a la cabaña ganadera como al medio ambiente, son elementos sensibles a la monitorización y a la investigación, gracias a la concurrencia de estos sensores y su posterior análisis por especialistas de otros campos de conocimiento.
El objetivo es extraer conclusiones de esta sensorización, extrapolables al resto del sector ganadero, que puedan situar a las ganaderías de la región a un nivel tecnológico y de bienestar animal sin precedentes a nivel Europeo. Con ello se pretende dar respuesta a las demandas de los consumidores y sociedad en general sobre productos de origen animal obtenidos bajo condiciones respetuosas con las necesidades de los animales bajo estándares de bienestar animal elevados.
De esta manera se establecerán las bases para la sensorización efectiva del resto de ganaderías teniendo en cuenta un enfoque basado en el conocimiento generado y la aplicación del mismo para dar un valor añadido al producto basado en criterios de bienestar animal, eficiencia y ecología, para conseguir una mejora en la percepción social del sector ganadero y, con ello, tratar de mantener e incrementar la fijación de población rural.
</t>
  </si>
  <si>
    <t xml:space="preserve">Algunos de los posibles enfoques del proyecto de investigación deberían ser:
- Desarrollo de parámetros indicativos de salud animal a partir de los big data proporcionados por las plataformas de comunicación de baja energía.
- Interrelación de los criterios de bienestar animal aceptados por la comunidad científica internacional con los big data obtenidos en a partir de los sensores disponibles colocados en los animales de estudio.
- Creación de variables de seguimiento de los animales para garantizar a los consumidores las características en cuanto a sostenibilidad ética y medioambiental de los productos animales obtenidos.
- Desarrollo de modelos de informes para proporcionar a los ganaderos información concisa que les permitan mejorar los aspectos que inciden en la salud, bienestar e impacto ambiental de sus animales.
</t>
  </si>
  <si>
    <t>Tecnologías de transmisión de datos telefónicas o wifi que no sirven para entornos rurales amplios.</t>
  </si>
  <si>
    <t>GASTROBIEN</t>
  </si>
  <si>
    <t>Desarrollo de un protocolo para comprobar como repercute la alimentación suplementada mediante la utilización de un producto de fibra vegetal sobre la salud, confort gastrointestinal, bienestar y productividad de ganado porcino en condiciones de campo</t>
  </si>
  <si>
    <t>NT74</t>
  </si>
  <si>
    <t>MUSAGASTR</t>
  </si>
  <si>
    <t>Desarrollo de nuevas prácticas de manejo de la
alimentación para la mejora del bienestar animal
mediante el uso de una materia prima favorecedora
de confort gastrointestinal</t>
  </si>
  <si>
    <t>09ULE_NT74-MUSAGASTR_Marta Elena Alonso de la Varga</t>
  </si>
  <si>
    <t>Desarrollo de nuevas prácticas de manejo de la alimentación para la mejora del bienestar animal mediante el uso de una materia prima favorecedora de confort gastrointestinal</t>
  </si>
  <si>
    <t>JUAN JOSÉ DEL CANO REYERO</t>
  </si>
  <si>
    <t>2008</t>
  </si>
  <si>
    <t>C/JUAN DE HERRERA, 48</t>
  </si>
  <si>
    <t>LEÓN</t>
  </si>
  <si>
    <t>jjdelcano@mfood.es</t>
  </si>
  <si>
    <t>629693920</t>
  </si>
  <si>
    <t>En la actual situación de necesidad de reducción en el uso de antibióticos en la producción animal se hace necesario desarrollar estrategias de manejo de la alimentación que permitan incrementar la salud gastrointestinal siendo necesario probar la eficacia de una materia prima para alimentación animal mediante su incorporación en la ración diaria de lechones que les permita aprovechar mejor los nutrientes, contribuyendo al crecimiento de una microbiota intestinal favorable para la reducción de úlceras, irritaciones, gastritis y diarreas que hacen que los animales confinados muestren estrés, mala digestión y comportamientos impropios de la especie.</t>
  </si>
  <si>
    <t>Animales de Producción, Bienestar, Confort, Conversión, Gastrointestinal</t>
  </si>
  <si>
    <t>Se precisa desarrollar una prueba de campo en ganado porcino para comprobar la eficacia de una materia prima vegetal para utilización en alimentación animal en la mejora de la salud y confort gastrointestinal y bienestar animal.</t>
  </si>
  <si>
    <t xml:space="preserve">Los actuales sistemas de manejo en producción animal hacen que nuestros animales estén perfectamente alimentados y controlados sanitariamente para que nada escape a los beneficios de cada especie. Si nos ocupamos de la especie porcina, los parámetros medidos son tan precisos, que tanto a nivel de conversión de alimentos como índices reproductivos, todo es predecible. Pero nunca debemos olvidar la influencia de un concepto que se repite continuamente cuando manejamos vigor, reproducción, crecimiento, en definitiva vidas animales: ese concepto es bienestar animal íntimamente relacionado con la salud digestiva.
Ocupándonos de los lechones como principal producto de la especie porcina, debemos fijar la atención en el último tercio de gestación de la madre, donde afloran demasiadas bajas y donde una buena nutrición puede evitarlas. Así, es común que patologías digestivas como úlceras gástricas o estreñimiento den paso a enfermedades fatales para la madre o la camada. Es necesario resolver úlceras si es el caso, con lo que la cerda comerá más y su digestión será más eficaz. No debe presentar reflujos hacia esófago, ni falsos vómitos, debiéndose evitar la aparición de lesiones duodenales que suelen acabar en hemorrágicas. En intestino grueso el tránsito y la flora colónica son imprescindibles para evitar estreñimiento y posibilidades de desarrollo de clostridiosis subsiguientes. Debemos realizar cambios para que el principal órgano de defensas y productor inmune, el intestino, esté durante el final de la gestación y/o inicio de lactación en las mejores condiciones posibles para afrontar la etapa más delicada del producto de esa madre, el lechón. Se debe conseguir que en este momento tan importante para la supervivencia de las crías, la madre produzca calostro en cantidad y calidad adecuada. 
Tras recibir las camadas todos los cuidados previos a su nacimiento, debemos realizar un manejo especializado en la cría de esta prolífica especie, y gran parte de nuestra atención estará centrada en su calidad de heces con la prevención de la aparición de diarreas. Desde el primer día de vida y tras la ingesta de calostro materno, o sucedáneos, sería conveniente ir administrando vía oral todo aquello que pueda favorecer el confort gastrointestinal y salvaguardando su salud intestinal para que no descienda ese buen desarrollo del lechón en esta delicada etapa de su vida sin la aparición de los temidos blandeos en heces. 
Es de sobra conocido que un ambiente mejora si las heces son de calidad, con lo que aporta en conceptos de ventilación, temperatura, respiración, etc
Poco a poco el lechón irá sustituyendo la leche materna por una alimentación paralela preparada, y es en esta fase donde debemos actuar con mayor celeridad en la buena digestión para no provocar enfermedad, pues se observa con excesiva frecuencia inflamación de colon y recto, de igual modo es el momento de actuar incrementando la respuesta inmunitaria a través de Inmunoglobulinas tipo A que precisamente defenderán más que ninguna otra de enfermedad digestiva. Es este periodo el fundamental para crear un sistema inmune propio donde el intestino es vital.
Si además podemos evitar colitis ulceradas, edemas en pared de intestino grueso y preservar membrana de mastocitos, estamos ante un cuadro de confort y salud gastrointestinal perfecto, lo cual contribuirá a un elevado nivel de bienestar animal.
Se hace necesario demostrar las posibilidades de utilización de una materia prima para alimentación animal que incluida en la ración, con gran facilidad de manejo y llegada al tubo digestivo en concentrado completo, pueda producir un beneficio que se inicia en el estómago mejorando el moco gástrico y un buen efecto antioxidante y antiinflamatorio en tracto intestinal, contribuyendo a minimizar los problemas de salud arriba mencionados.
</t>
  </si>
  <si>
    <t xml:space="preserve">La prueba de campo debería incorporar los siguientes enfoques:
 - Comprobar la pauta de manejo de la alimentación más adecuada para suministrar el producto a testar en el ganado porcino. Inicialmente se considera el aporte en el concentrado de arranque como el método que mejores resultados puede dar, pero se deben explorar las posibilidades de utilización del agua de bebida. 
 - Evaluar el nivel de bienestar y salud de los animales mediantes parámetros etológicos y sanguíneos utilizables como posibles indicadores de los aspectos anteriores (etograma, estereotipias, concentraciones plasmáticas de cortisol, glucosa, minerales…) al comienzo de la prueba de campo. Los mismos parámetros serán evaluados al final de la prueba de campo en los grupos suplementados y control. 
 - Valorar el rendimiento productivo de los animales comparando diferentes índices (conversión, crecimiento, etc.) de los lotes en estudio.
 - Analizar la incidencia de procesos patológicos (diarreas, úlceras, irritación gástrica…) durante el proceso productivo y en el momento del sacrificio mediante la realización de necropsias en los grupos suplementados y control.
 - Comprobar el efecto del producto a nivel de la salud de la mucosa gastrointestinal mediante la realización de estudios anatomopatológicos sobre muestras de estómago e intestino delgado y grueso recogidas en el momento del sacrificio y necropsia en los grupos suplementados y control.
 - Estudiar las poblaciones que componen la microbiota de los lotes en estudio (con suplementación del producto vegetal y control) para conocer la influencia del producto sobre dichas poblaciones y su relación con la salud y confort gastrointestinal y, por ende, con el bienestar de los animales.
La prueba de campo debe realizarse en condiciones similares a las existentes en granjas de producción comercial y preferentemente en una explotación real.
</t>
  </si>
  <si>
    <t>MALEMAPREA</t>
  </si>
  <si>
    <t>Machine Learning para el Mantenimiento Preventivo de Equipos Agrícolas</t>
  </si>
  <si>
    <t>Daniel Urda Muñoz</t>
  </si>
  <si>
    <t>NT75</t>
  </si>
  <si>
    <t>Damanagro</t>
  </si>
  <si>
    <t>Big Data para el mantenimiento de equipos agrícolas</t>
  </si>
  <si>
    <t>Cidiana Motor, SL</t>
  </si>
  <si>
    <t>23/01/2009</t>
  </si>
  <si>
    <t>CARLOS ALONSO DE ARMIÑO PEREZ</t>
  </si>
  <si>
    <t>Consejero Delegado</t>
  </si>
  <si>
    <t>C/ Mujer Trabajadora, 10</t>
  </si>
  <si>
    <t>carlos@cidiana.com</t>
  </si>
  <si>
    <t>609 422 822</t>
  </si>
  <si>
    <t>Los equipos agrícolas se someten a determinadas pautas de mantenimiento programado por parte del fabricante. No obstante, la diversidad de tipologías de trabajos a las que son sometidos, hacen que dichas pautas sean un baremo medio para todos ellos. 
Nuestro elevado volumen de datos históricos de mantenimiento realizado a un gran número de vehículos en nuestros talleres desde 2012, requiere de la aplicación de tecnologías de Big Data (Machine Learning) para extraer conocimiento de los mismos, con el objetivo de que este sea empleado para un uso más eficiente y efectivo de nuestros recursos.</t>
  </si>
  <si>
    <t>Big Data, Reconocimiento de Patrones, Mantenimiento Predictivo, Maquinaria Agrícola</t>
  </si>
  <si>
    <t xml:space="preserve">Como ya se ha indicado, se dispone de una amplia base de datos con el histórico de operaciones de mantenimiento realizadas a distintos vehículos agrícolas, por parte de distintos propietarios de ubicaciones geográficas diversas. Más específicamente, se dispone de 25.000 registros de los últimos 8 años, con información acerca de actuaciones de mantenimiento sobre un parque específico de maquinaria en torno a las 1.200 unidades.
Para cada una de esas actuaciones se dispone de información de 3 ámbitos diferentes:
• Cliente: datos vinculados a la ficha del cliente.
• Vehículo: el vehículo puede haber sido vendido por nosotros mismos, por lo que conocemos toda su historia o por el contrario pudo haber sido adquirido a otro vendedor/fabricante.
• Operación de mantenimiento: se conocen todos los detalles de la operación de mantenimiento, llevada a cabo en nuestros propios talleres.
Esto supone un extenso conjunto de datos con un alto volumen y dimensionalidad, del que es complicado extraer conocimiento útil para ser empleado en la gestión de clientes. Por otra parte, estos datos que tenemos disponibles son a su vez un recurso muy interesante para buscar patrones de mantenimiento en función de los distintos modelos de maquinaria agrícola con los que trabajamos. Se busca por lo tanto aplicar técnicas de inteligencia de negocio a través del Big Data con el objetivo de caracterizar las operaciones de mantenimiento realizadas, atendiendo a los distintos criterios que permitan los datos disponibles de los 3 ámbitos indicados.
Además, también se podrían obtener pautas interesantes atendiendo al uso de dichos equipos en las condiciones de trabajo equivalentes que presenta todo nuestro territorio de acción, siendo posible extrapolar el conocimiento extraído de los datos disponibles a nuevas situaciones, equipos y clientes a los que damos servicio.
Junto con la aplicación, por parte de expertos, de técnicas de Big Data, se requiere la participación en la extracción de conclusiones y el acompañamiento en la aplicación de los resultados obtenidos por las tecnologías de Machine Learning a la actividad de la empresa. De esta manera, no se generarán unos resultados desvinculados de nuestra actividad y difícilmente interpretables, sino que se obtendrá el máximo partido a las técnicas aplicadas.
Se demanda por tanto una búsqueda de los patrones de mantenimiento que encierran nuestros datos históricos de operaciones de taller, y que nos permitan anticiparnos a averías y necesidades de manteamiento de los equipos agrícolas de nuestros clientes
</t>
  </si>
  <si>
    <t>Pese a la gran variedad de contextos en los que se han aplicado hasta ahora las tecnologías de Big Data, no se conocen soluciones anteriores específicamente desarrolladas para el mantenimiento preventivo/predictivo de vehículos agrícolas.</t>
  </si>
  <si>
    <t>Aplicación de técnicas de Inteligencia de Negocio, Big Data y Aprendizaje Máquina</t>
  </si>
  <si>
    <t>No se busca la aplicación de herramientas genéricas de Data Mining a este problema sino técnicas específicas adaptadas a este problema, que aporten un valor añadido respecto a la aplicación de soluciones estándar.</t>
  </si>
  <si>
    <t>BigManAgri</t>
  </si>
  <si>
    <t>Big Data Para el Mantenimiento de Equipos Agrícolas</t>
  </si>
  <si>
    <t>07UVA_NT75_Damanagro_BigManAgri_Javier Manuel Aguiar Pérez</t>
  </si>
  <si>
    <t>25</t>
  </si>
  <si>
    <t>MACHINE LEARNING</t>
  </si>
  <si>
    <t>REDES NEURONALES ARTIFICIALES PARA LA APLICACIÓN DE TÉCNICAS DE BIG DATA
(MACHINE LEARNING) EN EL MANTENIMIENTO PREVENTIVO/PREDICTIVO DE EQUIPOS
AGRÍCOLAS.</t>
  </si>
  <si>
    <t>Iván Cabria Álvaro</t>
  </si>
  <si>
    <t>25UVA_NT75_Damanagro_MACHINE LEARNING_Iván Cabria Álvaro</t>
  </si>
  <si>
    <t>DiSeConPlag</t>
  </si>
  <si>
    <t>Dispositivo de Seguimiento y Control de Plagas</t>
  </si>
  <si>
    <t>Álvaro Rodríguez González</t>
  </si>
  <si>
    <t>NT77</t>
  </si>
  <si>
    <t>DisConSeIn</t>
  </si>
  <si>
    <t>Desarrollo de un Dispositivo Novedoso para el Control y Seguimiento de Insectos Plaga</t>
  </si>
  <si>
    <t>02ULE_NT77-DisConSeIn_Álvaro Rodríguez González</t>
  </si>
  <si>
    <t>Desarrollo de un Dispositivo Novedoso para el Control y Seguimiento de Insectos Plaga.</t>
  </si>
  <si>
    <t>Otros (Control integrado de plagas)</t>
  </si>
  <si>
    <t>SANIDAD AGRÍCOLA ECONEX, S.L.</t>
  </si>
  <si>
    <t>28 de febrero de 2000</t>
  </si>
  <si>
    <t>Francisco Martínez Campillo</t>
  </si>
  <si>
    <t>Fundador y Director General</t>
  </si>
  <si>
    <t>C/ Mayor, Nº 15 Bis - Edificio ECONEX</t>
  </si>
  <si>
    <t>Siscar, Santomera</t>
  </si>
  <si>
    <t>Murcia (España)</t>
  </si>
  <si>
    <t>francisco.martinez@e-econex.com</t>
  </si>
  <si>
    <t>968860382</t>
  </si>
  <si>
    <t>Cada vez es mayor el número y la severidad de plagas que afectan a los cultivos. No existen dispositivos que permitan mantener a los insectos retenidos en su medio natural mientras se evalúan el efecto de agentes de control biológicos sobre ellos. Se plantea la necesidad de desarrollar un dispositivo que permita capturar/retener los insectos en el propio cultivo al que afecta, poder evaluar agentes de control biológicos frente a los insectos en las condiciones del cultivo, extrapolar los resultados obtenidos y, hacer un tratamiento frente a la plaga en toda la superficie del cultivo al que afecta.</t>
  </si>
  <si>
    <t>Dispositivo, Insecto, Plaga, Biocontrol, Cultivo, Control Integrado,</t>
  </si>
  <si>
    <t xml:space="preserve">Se solicita el desarrollo y puesta a punto de un dispositivo novedoso (no existente en el mercado hasta la fecha) destinado a la captura y/o retención de insectos plaga en el cultivo (de porte leñoso) al que están causando un daño, en el interior del cual, poder evaluar diferentes agentes de control biológicos frente a los insectos confinados en su interior.  
Ha de tratarse, por tanto, de un diseño específico de nueva invención que no haya sido explotado comercialmente. Dicho dispositivo deberá estar basado en tecnologías ya existentes y bien establecidas para poder evaluar agentes de control biológicos frente a insectos confinados en su interior en las mismas condiciones del cultivo y obtener resultados que sean extrapolables al resto de la superficie del cultivo para poder hacer un tratamiento frente a la plaga.
La propuesta ha de presentar diferencias sustanciales con el material ya existente, actividad inventiva, ser novedoso y presentar potencial comercial. En lo referente al diseño, este habrá de ser sencillo y funcional, enfocándose a las necesidades tecnológicas que se presentan en esta solicitud.
Se considera relevante que la propuesta tecnológica suponga un ahorro de material, y por tanto, una disminución de costes, para los potenciales usuarios del dispositivo desarrollado en caso de que este llegase a comercializarse.
La tecnología demandada deberá solventar los problemas existentes actualmente en la aplicación de agentes de control biológicos frente a insectos plaga en el propio cultivo donde están causando el daño, así como aportar un mayor grado de versatilidad para la optimización de los agentes de control biológicos aplicados en las mismas condiciones de cultivo en las que estos experimentos pueden realizarse.
El diseño irá dirigido a mejorar los siguientes experimentos:
1- Captura de insectos, en su estado adulto, una vez que emergen de su hospedante (la madera de especie leñosa) donde han desarrollado su ciclo biológico en forma de larva.
2- Capacidad de retención de los insectos que se hayan introducido desde el exterior al interior del dispositivo.
3- Aplicación de diferentes agentes de control biológicos sobre los insectos confinados en el interior del dispositivo en el propio cultivo “in situ”.
4- Seguimiento diario del dispositivo, fácilmente observable desde el exterior, para identificas y seleccionar aquellos agentes de control biológicos que realicen un mejor control frente a los insectos.
5- Extrapolar los resultados obtenidos, por lo que el dispositivo ha de tener un tamaño y/o volumen suficiente para que, el número de insectos que estén en su interior en contacto con los agentes de control biológicos aplicados, sean representativos de toda la población a tratar posteriormente en el propio cultivo afectado.
El campo prioritario de aplicación del material desarrollado es la investigación básica en entomología aplicada. La existencia y comercialización de diferentes modelos de trampas y/o dispositivos para el control de plagas en los cultivos demuestra que existe un potencial mercado para aquellas nuevas invenciones que solventan problemas específicos como nuevas plagas y/o que aportan una mayor selectividad y especificidad.
Por tanto, esta investigación sienta las bases y tiene como objetivo final la mejora de la sostenibilidad y productividad agrícola desde el respeto al medio ambiente y dentro del paradigma del control integrado de plagas en los cultivos leñosos.
</t>
  </si>
  <si>
    <t>El creciente interés social para conseguir un uso sostenible de agentes de control de síntesis química para reducir los riesgos y efectos negativos en la salud humana y el medio ambiente (Directiva 2009/128/CE del Parlamento Europeo), conlleva cada año a la eliminación en el Registro Oficial de Productos Fitosanitarios de productos que tradicionalmente se habían utilizado en nuestros cultivos agrícolas y forestales, debiéndose sustituir por nuevas materias o sustancias de bajo impacto. Todo ello da lugar al desarrollo de un gran número de investigaciones para el desarrollo de nuevos productos, utilización de sustancias naturales de mínimo impacto o diseño de dispositivos que optimicen el control de plagas y enfermedades, lo que ha generado un mercado cada vez más amplio en el desarrollo y comercialización de productos basados en el control biológico, más respetuosos con la salud humana y el medio ambiente. 
La evaluación de estos agentes de control requiere de equipos y materiales de laboratorio específicos para su aplicación y su posterior evaluación sobre los insectos. Este tipo de tecnologías son bien conocidas y están muy establecidas, pero a la hora de realizar esta misma evaluación en campo sobre cultivos leñosos que están afectados por plagas, en algunos casos se presenta una falta de especificidad, optimización y seguimiento para la realización de estos experimentos. 
Debido al continuado auge de este tipo de experimentación en condiciones de campo, desde nuestra empresa hemos detectado una necesidad de nuevas tecnologías y dispositivos diseñados específicamente para su realización. Nos referimos a nuevos dispositivos que optimicen la puesta a punto de estos experimentos, den versatilidad a los mismos, reduzcan costes y que, en definitiva, aporten un valor añadido a este tipo de ensayos. 
Desde el punto de vista del mercado consideramos que este tipo de dispositivos podría presentar un potencial comercial interesante, convertirse en un elemento diferenciador dentro del sector y servir para la mejora en la creación y evaluación agentes de control frente a los insectos plaga en el propio cultivo donde están causando el daño. Todo ello reportando finalmente una mejora cualitativa en el sector agrícola, tanto en Castilla y León como en otras comunidades autónomas o países.</t>
  </si>
  <si>
    <t xml:space="preserve">Como se ha explicado previamente los enfoques deberán ir destinados al desarrollo y puesta a punto de algún dispositivo que sirva para solventar los problemas existentes actualmente en la aplicación de agentes de control biológicos frente a insectos plaga en el propio cultivo donde están causando el daño, así como aportar un mayor grado de versatilidad para la optimización de los agentes de control aplicados en las condiciones de cultivo en las que estos experimentos pueden realizarse.
El diseño irá dirigido a mejorar los siguientes experimentos:
1- Captura de insectos, en su estado adulto, una vez que emergen de su hospedante (la madera de especie leñosa) donde han desarrollado su ciclo biológico en forma de larva.
2- Capacidad de retención de los insectos que se hayan introducido desde el exterior al interior del dispositivo.
3- Aplicación de diferentes agentes de control biológicos sobre los insectos confinados en el interior del dispositivo en el propio cultivo “in situ”.
4- Seguimiento diario del dispositivo, fácilmente observable desde el exterior, para identificas y seleccionar aquellos agentes de control biológicos que realicen un mejor control frente a los insectos.
5- Extrapolar los resultados obtenidos, por lo que el dispositivo ha de tener un tamaño y/o volumen suficiente para que, el número de insectos que estén en su interior en contacto con los agentes de control biológicos aplicados, sean representativos de toda la población a tratar posteriormente en el propio cultivo afectado.
Las mejoras pueden centrarse en el funcionamiento general, la optimización en el desarrollo de los experimentos, la solución de problemas que se presentan en la experimentación, posibilitar la introducción de nuevos parámetros en los ensayos, simplificación y estandarización de los procedimientos y/o ahorro de costes en la producción y por tanto en el propio proceso de experimentación.
Dependiendo del estado de desarrollo en que se encuentre el dispositivo el enfoque podrá ir desde las fases de diseño, prototipado y Prueba de Concepto hasta fases más avanzadas de escalado en la producción, evaluación del funcionamiento en campo y estudios del potencial e interés comercial de la tecnología desarrollada.
</t>
  </si>
  <si>
    <t>SOLERGOSENS</t>
  </si>
  <si>
    <t>Solución sistema vestible de monitorización de parámetros biomecánicos, ergonómicos y de
distanciamiento interpersonal en relación con las medidas de prevención de la trasmisión del
Covid- 19 en el entorno laboral</t>
  </si>
  <si>
    <t>Javier González Alonso</t>
  </si>
  <si>
    <t>NT78</t>
  </si>
  <si>
    <t>ERGOSENS</t>
  </si>
  <si>
    <t>Sistema vestible de monitorización de parámetros biomecánicos, ergonómicos y de
distanciamiento interpersonal en relación con las medidas de prevención de la trasmisión del
Covid- 19 en el entorno laboral</t>
  </si>
  <si>
    <t>23UVA_NT78_ERGOSENS_SOLERGOSENS_Javier González Alonso</t>
  </si>
  <si>
    <t>Sistema vestible de monitorización de parámetros biomecánicos, ergonómicos y de distanciamiento interpersonal en relación con las medidas de prevención de la trasmisión del Covid- 19 en el entorno laboral.</t>
  </si>
  <si>
    <t>Ibermutua M.C.S.S. nº 274</t>
  </si>
  <si>
    <t>Rafael Tortuero Martín</t>
  </si>
  <si>
    <t>Director Territorial de Castilla y León y La Rioja</t>
  </si>
  <si>
    <t>Juan de Juni, 1b</t>
  </si>
  <si>
    <t>rafaeltortuero@ibermutua.es</t>
  </si>
  <si>
    <t>983334488</t>
  </si>
  <si>
    <t>Una solución tecnológica para la adquisición de datos biomecánicos, ergonómicos y espaciales en puestos de trabajo de cualquier empresa .</t>
  </si>
  <si>
    <t>Sensorización, Ergonomía, Puesto de Trabajo, Distancias, Biomecánica.</t>
  </si>
  <si>
    <t>Buscamos una herramienta que permita tomar datos en el puestos de trabajo de cualquier empresa mutualista en Castilla y León mediante algún sensor o dispositivo vestible por los trabajadores. Los datos requeridos son de tipo ergonómico, biomecánico y espacial: posiciones y movimientos de los diferentes segmentos corporales así como posición relativa de unos trabajadores respecto a otros próximos con el fin de analizar los requerimientos físicos y posturales de los trabajadores así como verificar el cumplimiento de las distancias de seguridad en relación con las medidas de prevención para evitar la trasmisión de la Covid-19 en el entorno laboral. Se trata de un dispositivo a utilizar en las empresas mutualistas de Castilla y León y sus puestos de trabajo.</t>
  </si>
  <si>
    <t>Existen ya sistemas de este tipo mediante sensores pero tienen grandes errores de medida por su escasa adaptación al medio laboral.</t>
  </si>
  <si>
    <t>Creemos que la herramienta debe tener un sistema de sensorización que se coloque directamente sobre el trabajador y garantice la exactitud de la medida en relación con el movimiento real de éste. Por otro lado, también debe existir un programa de ordenador que reciba dichos datos y los traduzca a los parámetros ergonómicos y biomecánicos necesarios para el análisis de los requerimientos de la tarea desempeñada. Y además, buscamos un dispositivo que permita valorar el cumplimiento de las distancias de seguridad en relación con el Covid e identificar los posibles contactos estrechos en el medio laboral de nuestra comunidad.</t>
  </si>
  <si>
    <t>No tenemos interés en crear una imagen o avatar en el ordenador del movimiento del trabajador.</t>
  </si>
  <si>
    <t>PREDOSIS</t>
  </si>
  <si>
    <t xml:space="preserve">Estrategias innovadoras en la elaboración de dosis seminales ovinas mediante modelos predictivos del espermiograma </t>
  </si>
  <si>
    <t>Marta Fernández Riesco</t>
  </si>
  <si>
    <t>NT80</t>
  </si>
  <si>
    <t>MejorIA</t>
  </si>
  <si>
    <t>Estrategias innovadoras en la evaluación eficiente de
la producción de dosis espermáticas congeladas en un
Centro de Inseminación Ovina.</t>
  </si>
  <si>
    <t>14ULE_NT80-MejorIA_Marta Fernández Riesco</t>
  </si>
  <si>
    <t>Estrategias innovadoras en la evaluación eficiente de la producción de dosis espermáticas congeladas en un Centro de Inseminación Ovina.</t>
  </si>
  <si>
    <t>Ovigén. Centro de selección y mejora genética de ovino y caprino</t>
  </si>
  <si>
    <t>JOSÉ ARÉVALO FLÓREZ-ESTRADA</t>
  </si>
  <si>
    <t>REPRESENTANTE LEGAL</t>
  </si>
  <si>
    <t>CARRETERA VILLALAZÁN-PELEAGONZALO KM 14 49800</t>
  </si>
  <si>
    <t>TORO</t>
  </si>
  <si>
    <t>ZAMORA</t>
  </si>
  <si>
    <t>ADMINISTRACION@OVIGEN.ES</t>
  </si>
  <si>
    <t>Dada la importancia del sector ovino en Castilla y León, la intensificación de las ganaderías precisa de herramientas eficaces de gestión reproductiva como la inseminación artificial con semen descongelado. Sin embargo, la limitada implementación de esta metodología reduce la rentabilidad de la mejora genética.En este contexto, la aplicación de estrategias innovadoras que contemplen el potencial reproductivo de los machos y la calidad de las dosis descongeladas podría suponer un avance en la mejora de la aplicación estas técnicas. Para este fin, se hace indispensable disponer de nuevas herramientas de evaluación espermática con un mayor valor predictivo del éxito reproductivo.</t>
  </si>
  <si>
    <t>Inseminación Artificial, Ovino, Criopreservación, Manejos Reproductores, Evaluación Seminal.</t>
  </si>
  <si>
    <t>Diseño de estrategias innovadoras en la valoración de dosis seminales descongeladas en la especie ovina para la mejora de la eficiencia y rentabilidad de la técnica de inseminación artificial (IA).Dichas estrategias contemplarán aspectos novedosos relacionados con el manejo y el potencial reproductivo de los machos. Para la validación de estas estrategias es necesario caracterizar nuevas herramientas de evaluación espermática,diferentes a las que se utilizan rutinariamente en las empresas, con un mayor valor predictivo del éxito reproductivo.</t>
  </si>
  <si>
    <t>La importancia social y económica del sector ovino en España y particularmente en Castilla y León es indudable, constituyendo un motor económico crucial en nuestra comunidad. No obstante, en el sector existen muchos retos para abordar entre los que se encuentra la intensificación de las ganaderías a través de la selección de razas e individuos de alta producción o con fenotipos de mayor resistencia a enfermedades o condiciones ambientales. En este sentido, la gestión reproductiva es la base en la que se sustenta el plan general de la explotación y condiciona el resto de actividades a realizar en la misma.Específicamente, la inseminación artificial (IA) es una herramienta básica para la selección genética, aunque tiene una limitada difusión en la especie ovina. Para la mejora de esta tecnología en ovino es necesario implementar el uso de semen congelado dado las ventajas que tiene en el manejo, disponibilidad y transporte entre las ganaderías no sólo a nivel nacional sino también internacional. Además, la criopreservación seminal puede ser empleada con fines de bioconservación de recursos genéticos (de especial relevancia en especies o razas autóctonas).La principal limitación que presenta el uso de semen descongelado es que presenta tasas de fertilidad bajas y muy variables cuando se utiliza la vía de deposición vaginal intracervical. Esta limitación exige el empleo de la técnica de IA intrauterina mediante laparoscopia,restringiendo mucho más su aplicación por ser una técnica que requiere un alto nivel de especialización y la adquisición de material y equipamiento específico. El empleo de una vía de deposición menos exigentes implifica el tránsito cervical (altamente exigente) de los espermatozoides criopreservados que presentan diferentes daños causados por la congelación y descongelación alterando su fisiología y funcionalidad celular, permitiendo buenos resultados de eficiencia postinseminación. 
Como consecuencia de esta problemática, actualmente, los programas de inseminación utilizan dos estrategias independientes: i) la IA vaginal (mayoritaria) con las dosis refrigeradas a 15 º donde el daño espermático producido por la conservación es menor que en el caso de la criopreservaciónpero que conlleva problemas a asociados al tiempo máximo para la obtención y manipulación de las dosis seminales (siendo este normalmente no superior a 6-8 h)y ii) la IA intrauterina mediante laparoscopia(minoritaria), vía menos exigentepara los espermatozoides y que permite emplear con éxito reproductivo el semen descongelado de carnero. Sin embargo, este enfoqueque dista significativamente del ideal (IA vaginal con semen descongelado) hace que se limite mucho la implementación de estas tecnologías a gran escala en los programas de mejora genética en la especie ovina. En este contexto, una de las vías más factibles de evolución es el desarrollo de nuevas estrategias que mejoren la calidad del semen descongelado para mejorar su funcionalidad y que logre con éxito migrar y alcanzar el cuello uterino (IA vaginal). 
Aunque se han realizado diferentes esfuerzos en la consecución de este objetivo, estos siempre han estado centrados en la mejora de los protocolos de criopreservación seminal utilizando diferentes extenders, crioprotectores o suplementos como pueden ser los antioxidantes. Sin embargo, existen otras aproximaciones que han permanecido prácticamente sin abordar en la especie ovina. La importancia de la calidad inicial del eyaculado en la resistencia a la congelación, es un factor determinante, más si tenemos en cuenta que los periodos de mejor calidad de los eyaculados coinciden con la mayor demanda de dosis para los programas de inseminación. Si a esto se le une el hecho de que los machos candidatos a la congelación (alto valor genético) son también los más demandados para la elaboración de dosis refrigeradas, existe un conflicto en el manejo de los sementales, que nos puede llevar a practicas de baja eficiencia en los programas de congelación espermática. Por ello, conocer el potencial reproductivo de un macho o poder predecir el momento óptimo para la elaboración de dosis seminales tendría una importante repercusión económica en los centros de sementales, incrementando la rentabilidad de los mismos y la eficacia de la inseminación. Es necesario por tanto, disponer de nuevasherramientas de evaluación espermática que mejoren a las técnicas clásicas, con un escaso y discutible valor predictivo del éxito reproductivo post-inseminación. En este contexto, la mejora en la evaluación seminal mediante nuevos abordajes analíticosque aporten un valor predictivo de la fertilidad de la muestra descongelada es crucial parauna valoracióneficaz y dirigida hacia la mejora del éxito reproductivo de la IA en la especie ovina.Las nuevas estrategias analíticas permitirían una evaluación integral del proceso de la congelación de eyaculados que posibilitaría la identificación/selección de machos en base a su resistencia a la congelación espermática; la evaluación crítica de alternativas de mejora en los protocolos de congelación espermática; o la identificación del momento idóneo para procesar mediante congelación los eyaculados de un semental en base a su manejo reproductivo específico (ritmo de extracciones). Estas consideraciones adquieren especial relevancia en el ámbito del semen descongelado de la especie ovina dado que permitirían mejorar los resultados de una técnica que, aunque minoritaria, es estratégica en cuanto a que contempla machos y hembras de alto valor genético. Por otro lado, las posibles mejoras permitirían enfrentar con mayores garantías otros retos como son el comercio de dosis espermáticas o la mejora de los protocolos de congelación espermática con vistas a su adecuación a la vía vaginal de inseminación. 
Como empresa, consideramos que a través de estas estrategias se pueden conseguir mejoras significativas en los protocolos de elaboración de dosis seminales que repercutan en una implementación más global de la IA ovina. Además, las diferentes combinaciones de pruebas de evaluación seminal, adaptados a las diferentes condiciones de uso o ámbitos de aplicación, permitirían una gestión más eficiente y rentable de las dosis seminales. Estas pruebas mejorarían el carácter predictivo sobre el éxito reproductivo de las dosis seminales,permitiendo la aplicación a gran escala de las técnicas de IA en ovino. 
La problemática planteada se enmarca dentro de plan Estratégico de ciencia, Tecnología e Innovación, dentro del apartado de apoyo a la investigación a la I+D+i orientada a los retos de la sociedad plantea como objetivo (Reto 2), entre otros la producción y gestión sostenible de la ganadería. Específicamente el sector ovino presenta un alto interés estratégico como modelo de ganadería sostenible, muy ligada al suelo y sus producciones, con bajo impacto medioambiental y que fija población al medio rural evitando su despoblación). Además, dentro de la Estrategia Regional de Investigación e Innovación para una especialización inteligente (RIS3) de Castilla y León, esta necesidad se enmarca en la Prioridad 1(Agroalimentación) como catalizador de la extensión de la innovación sobre el territorio, en los ámbitos de Desarrollo sostenible de la ganadería yMejora genética y de la reproducción animal.</t>
  </si>
  <si>
    <t xml:space="preserve">  -Diseño de nuevos programas de manejo de reproductores para una gestión eficaz y rentable mediante la obtención de dosis seminales de óptima calidad post-descongelación. Este aspecto se considera crucial para la mejora de las técnicas actuales de IA con semen descongelados implificando la vía de deposición seminal e implementando esta tecnología en la especie ovina.
   -Establecimiento y caracterización de nuevas estrategias en la evaluación de la calidad seminal que mejoren el valor predictivo sobre la fertilidad y el éxito reproductivo de las dosis seminales.</t>
  </si>
  <si>
    <t xml:space="preserve">  -No se pretende abordar este desafío mediante la evaluación de diferentes protocolos decriopreservación utilizando técnicas convencionales o suplementos ya testados previamente en otras especies.   -No se persigue realizar una mejora en la evaluación de la calidad seminal post-descongelación basada en el análisis de parámetros de calidad seminal convencionales. Se trata de aportar aspectos novedosos de evaluación de la calidad seminal que puedan ser implementados en los centros de inseminación y que tengan un mayor valor predictivo sobre la fertilidad.</t>
  </si>
  <si>
    <t>DS_PACYL</t>
  </si>
  <si>
    <t>Documentación Sonora del Patrimonio inmaterial de Castilla y León. Respondiendo a la necesidad tecnológica: “Recogida y puesta en valor del patrimonio inmaterial en formato audio</t>
  </si>
  <si>
    <t>Fátima Gil Gascón</t>
  </si>
  <si>
    <t>NT85</t>
  </si>
  <si>
    <t>RE-Existencia</t>
  </si>
  <si>
    <t>Recogida y puesta en valor del patrimonio inmaterial en formato audio</t>
  </si>
  <si>
    <t>RadioViajera s.l.</t>
  </si>
  <si>
    <t>Ricardo Dómine Guillén</t>
  </si>
  <si>
    <t>avda cardenal cisneros 9, 5d</t>
  </si>
  <si>
    <t>direccion@radioviajera.com</t>
  </si>
  <si>
    <t>Recoger el patrimonio inmaterial de nuestros pueblos y ancianos, expresiones, leyendas, curiosidades en formato audio y crear contenido para difusión turística.</t>
  </si>
  <si>
    <t>Patrimonio, Turismo, Podcast, Pueblos, Lenguaje</t>
  </si>
  <si>
    <t>Recogida en audio de la realidad social y comunicativa de una zona de Castilla y León, mediante la realización de una investigación Científico-Humanista de carácter sociológico que permita recopilar el patrimonio inmaterial, el lenguaje y las expresiones típicas y los recursos endógenos de un lugar y sus gentes, transformándolos en recursos turísticos que sirvan como base de la sostenibilidad territorial.</t>
  </si>
  <si>
    <t xml:space="preserve">Aproximadamente 22 millones de españoles (46,7% de la población) viven en el 4% del territorio nacional (100 municipios más poblados de España) y del total de 8.116 municipios, el 30% tiene menos de 200 habitantes.
Con una media de 43 años, la población española envejece a gran velocidad, viviendo 4 de cada 10 personas en municipios de más de 100.000 habitantes. Hay más de 5.000 pueblos en los que viven menos de 1.000 personas, y con edades muy avanzadas. En concreto en Castilla y León, existe un incalculable patrimonio inmaterial, en formato oral, que está a punto de perderse con la muerte de cada generación. 
Algunas expresiones, dichos populares, leyendas y curiosidades propias de la idiosincracia de un lugar que son muy difíciles de recoger en papel por sus peculiaridades y que están en claro peligro de extinción. 
En este ámbito, las estrategias de los gobiernos se rigen cada vez más por la agenda 2030 y los ODS, que equilibran las tres dimensiones del desarrollo sostenible: económica, social y medioambiental. Plantean objetivos concretos para los próximos 15 años, centrados, entre otras cosas
• la dignidad humana
• la estabilidad regional y mundial
• un planeta sano
• unas sociedades justas y resilientes
• unas economías prósperas.
Refiériendose en concreto al ODS 11, "lograr que las ciudades y los asentamientos humanos sean inclusivos, seguros, resilientes y sostenibles».
Dentro de un enfoque turístico, este objetivo número 11 tiene un valor importante, puesto que el turismo sostenible y responsable se presenta como uno de los pocos motores posibles para la economía local fuera del sector primario. 
Existe una fuerte tendencia en el turismo, hacia destinos de cercanía, menos saturados, y sobre todo, que aporten una experiencia inmersiva al visitante. Son esos asentamientos inclusivos los que más positivamente valoran los viajeros. Sin embargo, con el nuevo marco que se presenta ante los efectos de una pandemia a nivel mundial como la Covid19, hay que buscar nuevos formatos que ayuden a que realmente se cumpla ese Objetivo en todos sus puntos, inclusión, seguridad, resiliencia y sostenibilidad.
</t>
  </si>
  <si>
    <t xml:space="preserve">En base a la experiencia acumulada por la empresa en el sector del audio de difusión turística, consideramos que estratégicamente el siguiente producto debe ser el que recoja el rico patrimonio cultural, de lengua española y recursos endógenos de Castilla y León, y lo transforme en un formato atractivo para la difusión turística y atracción de visitantes.
Nuestro proyecto, enfoca la pervivencia del mundo rural con un enfoque de potenciar y gestionar lo más valioso en cualquier proyecto que son, los recursos humanos. Cómo recursos humanos entendemos a los protagonistas rurales que siguen dando viva y valor al entorno rural.
La finalidad es realizar un estudio etnográfico audiovisual, mostrando un enfoque que pueda servir de motivación hacia las nuevas sociedades resilientes, moradores que deciden y eligen seguir en el territorio pese a la denominada presión migratoria y una despoblación de los espacios rurales aparentemente imparable.
Buscando la interconexión con la supervivencia de las ciudades intermedias y el estudio de casos de resiliencia en lugares determinados del territorio para comprender las posibilidades del desarrollo humano sostenible en espacios de desertificación humana en este Siglo XXI.
Una vez realizado el estudio sociológico, recogiendo diferentes miradas y perspectivas, focalizando las entrevistas en los actores que hacen posible que el mundo rural siga teniendo persistencia, se dará forma a un producto que se geolocalizará en los diferentes puntos del territorio. 
Por ejemplo, se podrá hacer que sean los propios habitantes de poblaciones pequeñas, los que cuenten a un visitante las peculiaridades del lugar y sus gentes. A través de nuestra tecnología de geolocalización, podremos hacer que salten los diferentes podcasts en los móviles de los visitantes, según van paseando por un pueblo, o que al circular por la A62 a la altura de Dueñas (Palencia) un podcast les explique en su móvil que si se desvía 4 km de esa autovía puede visitar San Juan de Baños, la iglesia Visigoda más antigua de España. 
El objetivo final es hacer un producto piloto en una zona de Castilla y León, que resulte atractivo para las nuevas generaciones y que las acerque al patrimonio de las generaciones más mayores, despertando interés por visitar y vivir la experiencia de forma inmersiva, que es lo más valorado en estos momentos. 
</t>
  </si>
  <si>
    <t>RideSharingSolution</t>
  </si>
  <si>
    <t>Propuesta de solución al problema de movilidad compartida y recomendación de rutas. Estudio, diseño e implementación de algoritmos para su resolución.</t>
  </si>
  <si>
    <t>NT86</t>
  </si>
  <si>
    <t>ideSharingOPT</t>
  </si>
  <si>
    <t>Algoritmos IA para una movilidad más eficiente</t>
  </si>
  <si>
    <t>09UBU_NT86-ideSharingOPT_Bruno Baruque Zanón</t>
  </si>
  <si>
    <t>RideSharingOPT</t>
  </si>
  <si>
    <t>Pimplan (Planify)</t>
  </si>
  <si>
    <t>20201013164035_Emprend_D_Carrancio.pdf</t>
  </si>
  <si>
    <t>David Carrancio Aguado</t>
  </si>
  <si>
    <t>CEO y Fundador</t>
  </si>
  <si>
    <t>carranciodavid@gmail.com</t>
  </si>
  <si>
    <t>+34 610 682 371</t>
  </si>
  <si>
    <t>El objetivo de la necesidad demanda es complementar una plataforma web existente que permite poner en contacto viajeros que quieren hacer la misma ruta entre varias poblaciones, con un algoritmo de inteligencia artificial que optimice la eficiencia de las rutas, mejorando la conectividad de las poblaciones, reduciendo emisiones contaminantes y facilitando la movilidad de los habitantes que cuentan con servicios de transporte limitados o inexistentes haciendo hincapié en las zonas rurales. Este objetivo además se verá complementado por un sistema de recomendación de rutas a los usuarios basado en las rutas realizadas previamente o sus intereses particulares.</t>
  </si>
  <si>
    <t>Mobility-As-A-Service, Transporte Pasajeros, Ridesharing, Conectividad Rural, Optimización</t>
  </si>
  <si>
    <t xml:space="preserve">Se parte de una plataforma que permite tanto incluir viajes programados entre dos localidades como solicitar nuevos viajes por parte de los usuarios. 
La necesidad demandada es el desarrollo de un algoritmo de inteligencia artificial que permita la optimización de plazas disponibles en cualquiera de los viajes previamente programados. El algoritmo sugeriría asientos libres si hay una ruta que se solapa con otra total o parcialmente. De esta forma, aunque el viaje no esté planificado para realizar una parada en una localidad intermedia; el propio sistema puede incorporar ligeras modificaciones en la ruta que puedan redundar en beneficio de varios usuarios, pudiendo elegir aceptarlas o no.
Por ejemplo: si hay un viaje que realiza la ruta Valladolid-Santander y hay un usuario en Palencia que quiere ir a Santander también, suponiendo que se disponga de asientos libres, el algoritmo sugeriría modificar la ruta inicial para incorporar la ruta Palencia-Santander automáticamente, permitiendo compartir esa parte del viaje con los usuarios de Valladolid.
El objetivo es fomentar la movilidad facilitando viajes más directos con capacidad de conectar más pasajeros y localidades intermedias y con una mayor frecuencia. Los resultados esperados son quintuplicar las rutas actuales en cada localidad. Este aspecto puede mejorar la calidad de vida en las áreas rurales peor comunicadas, dotándolas de una alternativa a los medios de transporte colectivos clásicos, a menudo inexistente en numerosos municipios de ámbito rural.
Además de este algoritmo, se solicita otro algoritmo para proponer nuevas rutas a los usuarios de la plataforma, basado en intereses personales y rutas ya realizadas para anticiparse a los gustos de los usuarios.
Requisito adicional: Debido a la actual situación causada por la pandemia del COVID-19, se solicita estudiar la inclusión de la optimización del espacio entre pasajeros para que haya la máxima distancia posible entre ellos.
</t>
  </si>
  <si>
    <t>Se ha desarrollado de forma completa una plataforma web que permite poner en contacto viajeros que quieren hacer la misma ruta entre varias poblaciones. El que varios viajeros puedan compartir vehículo (autobús o coche particular) permite tanto el conseguir precios atractivos para todos ellos como el favorecer la sostenibilidad de los desplazamientos: facilita la movilidad de habitantes en zonas peor comunicadas con el resto, como ciertas zonas rurales y permite la reducción en el consumo de carburantes y por lo tanto de la contaminación ambiental. Esto coincide con varios de los objetivos de desarrollo sostenible del programa de naciones unidas para el desarrollo y con aspectos como la digitalización, la cohesión territorial y la transición ecológica. 
La plataforma permite al usuario unirse a rutas o proponer nuevas indicando la ruta y horario, reservar online, ver sus rutas reservadas y pasadas, recibir nuevas notificaciones para rutas que salen desde donde el usuario elija, etc. 
El proyecto descrito resultó ganador del programa Santander Explorer en Palencia 2019.</t>
  </si>
  <si>
    <t>Los enfoques deben estar centrados en el desarrollo de una solución basada en técnicas de inteligencia artificial y heurísticas que permitan dar la mejor solución posible en un tiempo razonable para que esas nuevas rutas propuestas estén disponibles en la plataforma web lo antes posible.</t>
  </si>
  <si>
    <t>Desarrollo/diseño web o cualquier funcionalidad ya cubierta por la plataforma web descrita anteriormente.</t>
  </si>
  <si>
    <t>PROBIORABBIT</t>
  </si>
  <si>
    <t>ALEXANDRA DÍEZ MÉNDEZ</t>
  </si>
  <si>
    <t>NT88</t>
  </si>
  <si>
    <t>MIXOMA</t>
  </si>
  <si>
    <t>Probióticos en lagomorfos.</t>
  </si>
  <si>
    <t>01UCAV_NT88-MIXOMA_ALEXANDRA DÍEZ MÉNDEZ</t>
  </si>
  <si>
    <t>Probiótico en lagomorfos</t>
  </si>
  <si>
    <t>(INDILAB) INSTITUTO DE DIAGNÓSTICO LABORATORIAL</t>
  </si>
  <si>
    <t>Javier Villamediana de Pablos</t>
  </si>
  <si>
    <t>Avda. de Portugal 41, 24009</t>
  </si>
  <si>
    <t>info@indilab.es</t>
  </si>
  <si>
    <t>La necesidad cada vez más imperiosa de reducir el uso de antibióticos en animales de producción destinados al consumo humano, hace que se estén buscando alternativas al uso de estos antibióticos. Una buena alternativa muy en auge, es el uso de probióticos.</t>
  </si>
  <si>
    <t>Conejos, Enteritis, Probióticos, Antibióticos, Resistencias</t>
  </si>
  <si>
    <t>La demanda corresponde a la creación de un probiótico que prevenga las fuertes diarreas que se presentan frecuentemente en cunicultura. En el caso del conejo, el conjunto de enfermedades más comunes que afectan a la especie y que frenan la producción son las enteritis. Muchas de estas enteritis que provocan diarreas, están producidas por diferentes causas. Causas no específicas como transporte, cambios de jaulas, cambios en la alimentación, etc. O causas específicas como los mohos, los virus, los parásitos intestinales (Coccidios) y las bacterias que son las que nos interesan en este caso. 
En este último grupo la aparición de tratamientos probióticos son una buena alternativa al uso de antibióticos. Un probiótico es un alimento rico en bacterias propias del intestino del animal, que al ingerirse permanecen vivas en el interior, alterando el equilibrio de la microbiota intestinal y previniendo así las infecciones de otras bacterias patógenas que provocan las enteritis. 
Las bacterias patógenas más frecuentes en cunicultura son las pertenecientes a los géneros Clostridium, Escherichia, Bacillus, y Salmonella y el uso de antibióticos para combatir las infecciones de estos patógenos son realmente altos. Especialmente de colistina y flumequina.</t>
  </si>
  <si>
    <t>El uso excesivo de antibióticos para el tratamiento de las enteritis en el conejo de cría, está haciendo que las Autoridades Sanitarias pongan freno al uso indiscriminado de los citados antibióticos, que están provocando la aparición de fuertes resistencias en los microorganismos, encontrándonos ante el descubrimiento de las llamadas super bacterias. Estas bacterias son realmente peligrosas no solo para los animales sino para la sanidad humana, al entrar en la cadena alimentaria a través de los animales de abasto. 
Por ello, el objetivo es desarrollar un producto probiótico basado en cepas de bacterias beneficiosas, que promuevan una adecuada microbiota intestinal en los diferentes estadíos de crecimiento del animal para disminuir la incidencia de diferentes procesos patológicos.</t>
  </si>
  <si>
    <t>El proyecto se puede enfocar hacia: 
1. Búsqueda y aislamiento de bacterias saprofitas del intestino de conejos destinados al consumo humano. 
2. Liofilización de las bacterias purificadas 
3. Introducción de las mismas en alimentos de uso ganadero. 
4. Valoración de los resultados en comparación con animales control que no hayan consumido el probiótico.</t>
  </si>
  <si>
    <t>24</t>
  </si>
  <si>
    <t>ECO-ÓRTESIS</t>
  </si>
  <si>
    <t>SISTEMA DE FABRICACIÓN 3D FDM A PARTIR DE PELLETS POLIMÉRICOS RECICLADOS</t>
  </si>
  <si>
    <t>FIDEL HUGO PERERA MARTÍNEZ</t>
  </si>
  <si>
    <t>NT89</t>
  </si>
  <si>
    <t>Realización de productos ortoprotésicos por impresión 3D a partir de plásticos reciclados de entornos locales.</t>
  </si>
  <si>
    <t>24USAL_NT89-ECO-ÓRTESIS_FIDEL HUGO PERERA MARTÍNEZ</t>
  </si>
  <si>
    <t xml:space="preserve">Tecnologías de fabricación (Automoción y Aeronáutica), </t>
  </si>
  <si>
    <t>ORTHOPRINT3D SL</t>
  </si>
  <si>
    <t>ALBERTO REGIDOR GONZÁLEZ</t>
  </si>
  <si>
    <t>ADMINISTRADOR</t>
  </si>
  <si>
    <t>Paseo Belén 11 47011-VALLADOLID</t>
  </si>
  <si>
    <t>info@orthomedical3d.es</t>
  </si>
  <si>
    <t>Se demanda un proyecto de I+D+i y/o consultoría para analizar la viabilidad de fabricación de productos ortoprotésicos a partir de material plástico reciclado mediante impresión 3D. El proyecto pretende cubrir desde la propia obtención del producto plástico a reciclar en un entorno local (el propio municipio) hasta la fabricación de una órtesis en una impresora 3D a nivel demostrativo. Es necesario también, analizar las condiciones de procesabilidad del plástico para obtener un producto con unas mínimas propiedades mecánicas.</t>
  </si>
  <si>
    <t>Reciclaje, Impresión 3D, Economía Circular, Órtesis, Propiedades Mecánicas</t>
  </si>
  <si>
    <t>De todos los procesos de fabricación aditiva, el proceso denominado FDM/FFF, extrusión por deposición fundida es el más ampliamente utilizado por su bajo coste y facilidad de utilización. Uno de los principales problemas de este proceso es la anisotropía del material debido a la adhesión deficiente entre las capas del material depositado, originando piezas impresas con bajas propiedades. 
Por otro lado, debido al procedimiento que actualmente se emplea para la obtención de material plástico proveniente de centros de reciclado, es difícil encontrar en el mercado material plástico con la calidad adecuada para la obtención de piezas con unas propiedades mecánicas aseguradas. 
Se quiere analizar la viabilidad de la obtención de un material plástico de calidad mediante un reciclado controlado, y su utilización para la fabricación de una férula de brazo mediante impresión 3D como producto demostrador, analizando los principales puntos críticos tecnológicamente hablando del proyecto.</t>
  </si>
  <si>
    <t>El proceso de impresión 3D basado en el proceso de extrusión de material termoplástico está muy extendido utilizándose hoy en día de forma masiva en la fabricación de prototipos y soluciones conceptuales. El desarrollo de los nuevos materiales y el grado de madurez y fiabilidad de esta tecnología puede permitir en un horizonte cercano la fabricación de piezas finales en diversos sectores industriales como es automoción, aeronáutico y salud. Para que esto ocurra, es necesario asegurar un comportamiento mecánico de la pieza final impresa, siendo la anisotropía del propio proceso uno de los principales inconvenientes para el uso de esta tecnología en la fabricación de productos con responsabilidad. 
Por otro lado, existen muchas iniciativas sobre la obtención de plástico reciclado a pequeña escala para su uso en impresión 3D. Se requiere en este proyecto de un análisis sobre las condiciones para obtener un plástico reciclado de calidad a nivel local que garantice unas propiedades mínimas en cuanto a las prestaciones mecánicas finales. 
Se requiere una investigación que integre ambas tecnologías, para intentar conseguir una materia prima 100% reciclada de calidad que, convenientemente tratada, pueda ser utilizada para la producción de piezas finales por impresión 3D. 
El campo de la salud, y en especial, la fabricación de productos ortésicos a medida es un claro demandante de este tipo de tecnologías y podría ser un ejemplo concreto de economía circular que impulse la adopción de este tipo de enfoques para el planteamiento de los futuros modelos de negocio basados en la sostenibilidad y cuidado con el medio ambiente.</t>
  </si>
  <si>
    <t>Análisis de los parámetros del proceso de impresión por extrusión fundida y su adaptación al uso de materiales plásticos reciclados 
Análisis del procesado y del comportamiento mecánico de los materiales plásticos reciclados y sus posibles mejoras. Modelo de obtención de productos reciclados en un entorno local que garantice el volumen de material necesario con la calidad adecuada.</t>
  </si>
  <si>
    <t>ECO PRÓTESIS</t>
  </si>
  <si>
    <t>Desarrollo de un demostrador tecnológico para la fabricación aditiva por extrusión de órtesis a
partir de plástico reciclado obtenido en un entorno local para un modelo de economía circular.</t>
  </si>
  <si>
    <t>Alberto Mansilla</t>
  </si>
  <si>
    <t>15UVA_NT89_ECO-ÓRTESIS_ECO PRÓTESIS_Alberto Mansilla</t>
  </si>
  <si>
    <t>AgroSoilHum</t>
  </si>
  <si>
    <t>AgroSoilHum: Sistema para la estimación del agua disponible en los suelos agrícolas</t>
  </si>
  <si>
    <t>NT90</t>
  </si>
  <si>
    <t>aGotaGeo</t>
  </si>
  <si>
    <t>Sistema para la estimación del agua disponible en los suelos agrícolas</t>
  </si>
  <si>
    <t>04UI1_NT90-aGotaGeo_Rubén Ruiz González</t>
  </si>
  <si>
    <t>Jorge Miñón Martínez</t>
  </si>
  <si>
    <t>Jorge Miñon Martínez</t>
  </si>
  <si>
    <t>Director Técnico</t>
  </si>
  <si>
    <t>C/La Esperanza, nº 8</t>
  </si>
  <si>
    <t>Ros</t>
  </si>
  <si>
    <t>jorge.minon@agrae.es</t>
  </si>
  <si>
    <t>644 347 816</t>
  </si>
  <si>
    <t>La disponibilidad de agua en el suelo es clave para el desarrollo de los cultivos agrícolas, y su conocimiento supone poder manejar el riego con exactitud, mejorando la rentabilidad de las explotaciones agrícolas. 
Por ello lo que se quiere desarrollar un sistema que, a partir de alguna sonda de humedad puntual, mapas de suelo, resto de variables agroclimáticas e imágenes de satélite se pueda estimar cuantitativamente la disponibilidad de agua en cada punto de la parcela con una frecuencia diaria.</t>
  </si>
  <si>
    <t>Agua, Suelo, Mapa, Modelo, Riego</t>
  </si>
  <si>
    <t>Disponer de un mapa que se actualice de forma diaria con el contenido de agua disponible en el suelo (a nivel cuantitativo), para poder tomar decisiones de riego o manejo del cultivo de forma dirigida en la parcela.</t>
  </si>
  <si>
    <t>El suelo el contenido de agua disponible es como un vaso de agua del que se debe conocer el volumen máximo del vaso y los “sorbos” que se van tomando para saber lo que va quedando, y cuando conviene rellenarlo. La cuestión es que en una parcela agrícola hay diferentes vasos; de diferentes volúmenes, con diferentes niveles de agua y consumos, que es preciso tener en cuenta. Esta información de agua en el suelo hoy en día se obtiene de: 
1. Sondas de humedad de suelo que se colocan en un punto de la parcela. Obteniendo información mas o menos representativa de la parcela o cultivo según la localización donde este la sonda, o el numero de sondas colocadas. Por lo que es difícil extrapolar esta información puntual a los diferentes puntos de la parcela (heterogeneidad de suelos) y de cultivos (diferentes cultivos en una misma explotación). 
2. Índices de disponibilidad de agua obtenidos de imágenes satelitales. En estos índices destaca el NDMI - Normalized Difference Moisture Index, que indica el nivel de humedad del cultivo en base a lo cual se puede diseñar el riego. También el NDWI ayuda a detectar estrés hídrico en etapas tempranas del cultivo. Al final estos son índices que de forma relativa nos indican alto o bajo contenido de humedad, pero que a nivel cuantitativo no nos indica cuánta agua precisa el cultivo. 
3. Informaciones de las estaciones agroclimáticas. En Castilla y León disponemos de una amplia red de estaciones agroclimáticas y de un servicio de asesoramiento al regante a partir de estos datos, pero esta información no incorpora la heterogeneidad de los suelos que tenemos en una parcela. 
Estas soluciones mencionadas no integran la heterogeneidad del suelo, clima y cultivo que se manifiesta en una parcela, no siendo fácil el manejo de estos datos para aplicarlos en una recomendación de riego.</t>
  </si>
  <si>
    <t>Utilizar datos del suelo (mapas de suelo), planta (imágenes satelitales) y clima (red de estaciones) para integrarlos en un modelo estimativo/predictivo (por ejemplo, redes neuronales) que sea capaz de cuantificar el contenido de agua en el suelo. Importante que el modelo tenga un componente geográfico de resolución (teselas de 10x10m o 20x20m por ejemplo) para poder obtener mapas de disponibilidad de agua en la parcela y que esta información y por lo tanto estos mapas se actualicen al menos de forma diaria.</t>
  </si>
  <si>
    <t>Soluciones que SOLO estén basadas en:
 a) Sondas de humedad en suelos dan información puntual del lugar donde se ubican, siendo difícil extrapolar estas informaciones de disponibilidad de agua al resto de la parcela.
 b) Imágenes de satélite
 c) O cualquier otro sensor que tenga que ser pasado en un vehículo terrestre o aéreo cada vez que se quiera tener esta imagen hídrica del suelo.</t>
  </si>
  <si>
    <t>Inclusí Fácil</t>
  </si>
  <si>
    <t xml:space="preserve">Apoyo tecnológico para personas con discapacidad intelectual en el entrenamiento de tareas y entrevistas ante el acceso al mercado laboral </t>
  </si>
  <si>
    <t>Laura Sánchez Blanco</t>
  </si>
  <si>
    <t>NT91</t>
  </si>
  <si>
    <t>Tarea Fácil.</t>
  </si>
  <si>
    <t>Aplicación que reconozca el apoyo diario que necesita el trabajador, según su perfil laboral.</t>
  </si>
  <si>
    <t>02UPSA_NT91-Tarea Fácil._Laura Sánchez Blanco</t>
  </si>
  <si>
    <t>Tarea Fácil</t>
  </si>
  <si>
    <t>Salud y Calidad de Vida, Otros (Crecimiento sostenible en las áreas de formación y empleo. Igualdad de oportunidades.)</t>
  </si>
  <si>
    <t>Asprodes Plena Inclusión Castilla y León.</t>
  </si>
  <si>
    <t>Juan Ramon Garcia Berrocal</t>
  </si>
  <si>
    <t>Director del CEE</t>
  </si>
  <si>
    <t>Camino de las Aguas S/N</t>
  </si>
  <si>
    <t>malfaro780@asprodes.es</t>
  </si>
  <si>
    <t>Las personas con discapacidad intelectual se encuentran con algunas barreras para acceder al mundo laboral y conseguir la inclusión social. Por este motivo, se demanda una solución que facilite la accesibilidad universal mediante el diseño de una herramienta tecnológica que permita el trabajo de habilidades sociales y comunicativas, para afrontar las entrevistas de trabajo y mantener su continuidad en el entorno laboral de forma satisfactoria, mejorando así su calidad de vida.</t>
  </si>
  <si>
    <t>Discapacidad Intelectual, Diseño Universal, Inclusión Laboral, Accesibilidad Cognitiva, Habilidades Sociales.</t>
  </si>
  <si>
    <t>Las personas con discapacidad intelectual o del desarrollo tienen el derecho de desarrollar su proyecto de calidad de vida, así como a que se promueva su inclusión laboral recibiendo el apoyo necesario en el desarrollo de sus capacidades para participar en una sociedad justa. 
Conseguir la mejora de la vida de las personas mediante entornos accesibles, que promuevan la igualdad y la inclusión social es el objetivo principal que se plantea. 
Las personas con discapacidad intelectual se encuentran con algunas dificultades para acceder al mundo laboral y conseguir una inclusión plena, por ello es fundamental conocer sus necesidades y hacerles partícipes en la búsqueda de respuestas eficaces, desde la accesibilidad universal. 
Por este motivo, se demanda una solución que facilite la accesibilidad universal mediante el diseño de una herramienta tecnológica que permita el trabajo de habilidades sociales y comunicativas, para afrontar las entrevistas de trabajo y mantener su continuidad en el entorno laboral de forma satisfactoria, mejorando su comunicación y sus relaciones, así como su calidad de vida, en general.</t>
  </si>
  <si>
    <t>La lectura Fácil y los entornos accesibles son herramientas propicias que se están utilizando para favorecer la inclusión de las personas con discapacidad, pero resulta necesario seguir desarrollando soluciones tecnológicas que permitan un lenguaje universal. 
La Subcomisión de accesibilidad cognitiva del Comité de Representantes de Personas con Discapacidad (CERMI), define la accesibilidad cognitiva, como “la característica de los entornos, procesos, actividades, bienes, productos, servicios, objetos o instrumentos que permiten la fácil comprensión y la comunicación”. La lectura fácil es una herramienta de accesibilidad cognitiva que tiene como objetivo el entendimiento de los textos y los espacios, aunque también tiene que convertirse en una característica fundamental de los recursos tecnológicos, para que todas las personas comprendan la información, puedan comunicarse y puedan hacer uso de las diferentes herramientas tecnológicas para conseguir una vida plena. 
Además, la accesibilidad cognitiva está reconocida como un derecho universal, que se recogió en la Convención sobre los derechos de personas con discapacidad. Desde el movimiento asociativo, la accesibilidad cognitiva se considera una fuente de empleo para las personas con discapacidad, porque permite la formación, la contratación y una mayor profesionalización. Así, la accesibilidad cognitiva se convierte en un reto crucial para la tecnología con el fin de conseguir una sociedad inclusiva. 
La tecnología debe ponerse al servicio de la sociedad para conseguir la igualdad de oportunidades de todas las personas, incluidas las personas con discapacidad.</t>
  </si>
  <si>
    <t>El proyecto tiene un fin social y está orientado a la consecución de los Objetivos de Desarrollo Sostenible (ODS).</t>
  </si>
  <si>
    <t>FlowerLyoTech</t>
  </si>
  <si>
    <t xml:space="preserve">Parametrización y desarrollo tecnológico del proceso de liofilización de hojas, brotes y  flores comestibles </t>
  </si>
  <si>
    <t>Pedro A. Caballero Calvo</t>
  </si>
  <si>
    <t>NT92</t>
  </si>
  <si>
    <t>LioComestibles</t>
  </si>
  <si>
    <t>Desarrollo tecnológico del proceso de liofilización en productos botánicos innovadores para alta gastronomía.</t>
  </si>
  <si>
    <t>24UVA_NT92_LioComestibles_FlowerLyoTech_Pedro A. Caballero Calvo</t>
  </si>
  <si>
    <t>Innoflower S.L</t>
  </si>
  <si>
    <t>Laura Carrera García</t>
  </si>
  <si>
    <t>CEO - Gerencia</t>
  </si>
  <si>
    <t>C/ Las Eras, s/n</t>
  </si>
  <si>
    <t>Borobia</t>
  </si>
  <si>
    <t>Soria</t>
  </si>
  <si>
    <t>laura@innoflower.com</t>
  </si>
  <si>
    <t xml:space="preserve"> 697 162 268  </t>
  </si>
  <si>
    <t>Se plantea la necesidad de realizar un desarrollo tecnológico del proceso de liofilización en una serie de productos botánicos innovadores, como son los brotes, hojas y flores comestibles, para un mercado no explorado como es la gastronomía de vanguardia. Por un lado, se pretende alargar la vida útil de estos productos muy perecederos y, por otro lado, respetar las propiedades saludables y organolépticas de estos productos. Para llegar a este punto previamente debemos adquirir los conocimientos tecnológicos adecuados para poder llevar a cabo nuevos desarrollos comercialmente viables.</t>
  </si>
  <si>
    <t>Liofilización, Brotes Comestibles, Flores Comestibles, Nuevos Alimentos, Gastronomía Innovadora.</t>
  </si>
  <si>
    <t xml:space="preserve">La liofilización es una técnica de conservación que permiten extender de forma considerable la vida útil de los alimentos, sin embargo, llevan implícitas una serie de modificaciones en las propiedades fisicoquímicas y sensoriales del producto, que es necesario caracterizar con el fin de determinar los posibles usos posteriores.
La liofilización se ha vuelto objeto de interés debido al incremento de calidad que experimentan los alimentos que se obtienen a partir de ella, dando lugar a productos secos, con una estructura porosa que conservan la microestructura del alimento, lo cual compensa en contra de su elevado coste de tratamiento. La liofilización consiste en la eliminación del agua de los alimentos mediante un proceso de sublimación. Las bajas temperaturas a las que se somete el alimento durante el proceso de liofilización eliminan el shock térmico con lo que se contribuye a la preservación de componentes nutricionales como vitaminas y minerales, a la retención de sabor y aroma, y se evita la degradación de compuestos alterables a elevadas temperaturas.
Actualmente se liofilizan especies con un contenido de agua específico y una gran consistencia (semillas, frutas, hortalizas), sin embargo, apenas hay estudios que describan las características organolépticas y nutricionales finales tras la liofilización de brotes, hojas y flores liofilizadas, es decir, especies con bajo contenido de agua y una estructura liviana.
La demanda tecnológica que se plantea busca entender el proceso de liofilización en alimentos no habituales, considerados hoy en día como un reto por su aspecto innovador, tanto desde un punto de vista técnico como de resultado. Para ello se deberá parametrizar las condiciones óptimas de liofilización, con el objeto de obtener productos reproducibles y comercialmente viables, en función de cada tipo de especie a trabajar.
</t>
  </si>
  <si>
    <t xml:space="preserve">Hoy en día la gastronomía es innovadora y trata de recuperar tradiciones perdidas. Las recetas vuelven a emplear ingredientes olvidados y buscan un vínculo con la naturaleza a través de productos bio y ecológicos. Lo natural está de moda y la vuelta de los brotes, hojas y flores comestibles a primera línea son un ejemplo. Los restaurantes han empezado a incluir estos productos en la lista de ingredientes de sus recetas y gracias a la tendencia televisiva en alza de la gastronomía, cada vez hay más hogares decididos a incorporar estos productos en su cocina. 
Los brotes y flores comestibles, además de hacer más atractivos los platos, aportan frescura, color, sabores, aromas, en definitiva, nuevas sensaciones. Actualmente la gastronomía está evolucionando, es mucho más global y cambiante y los consumidores buscan ingredientes nuevos. Aunque estos productos ya se consumen tradicionalmente en diversas culturas, la introducción en España es reciente y reducida al mundo de la alta restauración. 
Los botánicos comestibles se han incorporado a la cocina de vanguardia por su aporte estético y sensorial. La investigación y desarrollo actual en este campo se centra fundamentalmente en sus propiedades sensoriales (color y aroma), en la preservación de estos productos durante un tiempo prolongado (optimización de técnicas de conservación en fresco, o aplicación de técnicas de deshidratación), así como en el desarrollo de nuevos productos industriales donde se pueden incorporar (glasas, infusiones, mermeladas, bebidas…).
Una de las tendencias más relevantes de este año 2019 en alimentación ha sido el empleo de flores comestibles y brotes, ya sea como ingrediente o como parte de un proceso en el desarrollo de nuevos productos. Sin embargo, no hay ninguna empresa que lo ofrezca de manera industrial en toda Europa. Desarrollos industriales y nuevos retos se abren en esta vía, pudiendo profundizar la investigación en botánicos liofilizados para uso como nuevos productos e incluso como ingredientes para la industria alimentaria, en constante evolución.
</t>
  </si>
  <si>
    <t xml:space="preserve">El enfoque fundamental del proyecto I+D+i, es adquirir los conocimientos para el desarrollo tecnológico del proceso de liofilización en una serie de productos botánicos innovadores, como son los brotes, hojas y flores comestibles, para el mercado de la alta gastronomía.
Como objetivos específicos de esta propuesta se pretende:
• Parametrización de las condiciones óptimas del proceso liofilización: temperatura del congelador, temperatura del condensador, presiones de vacío, velocidad de congelación, temperatura final de secado, etc. para cada una de una selección de especies comestibles.
• Obtener un tratamiento de liofilización que asegure una buena calidad del producto a partir de los nuevos alimentos obtenidos, estableciendo gamas de calidad. 
• Analíticas y determinaciones previas a la comercialización, que avalen la caracterización de la calidad del producto final, incluidas las propiedades organolépticas (paneles de cata).
• Obtener una metodología adecuada para conseguir el mantenimiento óptimo de las propiedades de las especies comestibles en condiciones no naturales, adaptado al tipo de brote, hoja y flor a trabajar.
• Mejorar la eficiencia de la producción de flores comestibles en función de los diferentes procesos conservación, tanto los existentes como nuevos.
• Potenciar el consumo de productos autóctonos apoyando así el desarrollo rural local.
</t>
  </si>
  <si>
    <t>GREENEAT</t>
  </si>
  <si>
    <t>BOTÁNICA LIOFILIZADA COMESTIBLE</t>
  </si>
  <si>
    <t>LIOCOMESTIBLES</t>
  </si>
  <si>
    <t>07UCAV_NT92-LIOCOMESTIBLES_CRISTINA LUCINI BAQUERO</t>
  </si>
  <si>
    <t>VALORFRU</t>
  </si>
  <si>
    <t>Valorización de residuos de frutas y verduras de la industria agroalimentaria, para la obtención
de bioproductos funcionales</t>
  </si>
  <si>
    <t>María Teresa García Cubero</t>
  </si>
  <si>
    <t>NT93</t>
  </si>
  <si>
    <t>ARFV </t>
  </si>
  <si>
    <t>Aprovechamiento de residuos de frutas y verduras</t>
  </si>
  <si>
    <t>10UVA_NT93_ARFV _VALORFRU_María Teresa García Cubero</t>
  </si>
  <si>
    <t>ARFV</t>
  </si>
  <si>
    <t>Otros (Medioambiente)</t>
  </si>
  <si>
    <t>ZUMOS DE ÓLVEGA</t>
  </si>
  <si>
    <t>MIGUEL ANTONIO SÁNCHEZ FUERTES</t>
  </si>
  <si>
    <t>AVENIDA DE ÁGREDA 17, 42110</t>
  </si>
  <si>
    <t>ÓLVEGA</t>
  </si>
  <si>
    <t>miguelantonio@pressumia.es</t>
  </si>
  <si>
    <t>Aprovechamiento de las pieles y pulpas de frutas y verduras que no se incorporan a nuestros zumos para la elaboración de compost.</t>
  </si>
  <si>
    <t>Frutas, Verduras, Pieles, Pulpas, Compost</t>
  </si>
  <si>
    <t>Generación de algún tipo de subproducto a partir de los residuos sólidos generados en la elaboración de zumos de frutas y verduras.</t>
  </si>
  <si>
    <t>Revalorización de los residuos orgánicos generados. Sostenibilidad.</t>
  </si>
  <si>
    <t>Compost / Vermicompostaje</t>
  </si>
  <si>
    <t>No descartamos ningún enfoque medioambientalmente sostenible que permita convertir un residuo en un recurso.</t>
  </si>
  <si>
    <t>ECOFRUVER</t>
  </si>
  <si>
    <t>Estudio de la viabilidad de diferentes alternativas para la conversión de residuos hortofrutícolas en recursos de valor añadido como eje de una economía circular.</t>
  </si>
  <si>
    <t>03UEMC_NT93-ARFV_Cristina Aldavero Peña</t>
  </si>
  <si>
    <t>LIOFRUIT</t>
  </si>
  <si>
    <t>LIOFILIZACIÓN SUBPRODUCTOS FRUTAS Y VERDURAS</t>
  </si>
  <si>
    <t>03UCAV_NT93-ARFV_CRISTINA LUCINI BAQUERO</t>
  </si>
  <si>
    <t>ADHESIVOS-3D</t>
  </si>
  <si>
    <t>Diseño de adhesivos a la carta la para la impresión 3D de diferentes materiales, como la
poliamida o el polipropileno</t>
  </si>
  <si>
    <t>Saúl Vallejos Calzada</t>
  </si>
  <si>
    <t>NT94</t>
  </si>
  <si>
    <t>3DPA-Adherente</t>
  </si>
  <si>
    <t>Desarrollo de un adhesivo orientado a la impresión 3D</t>
  </si>
  <si>
    <t>07UBU_NT94-3DPA-Adherente_Saúl Vallejos Calzada</t>
  </si>
  <si>
    <t>3DPA-Adherente.</t>
  </si>
  <si>
    <t>Desarrollo de un adhesivo orientado a la impresión 3D.</t>
  </si>
  <si>
    <t>LABORATORIOS 3D PRINTS, S.L.</t>
  </si>
  <si>
    <t>SEPTIEMBRE de 2018</t>
  </si>
  <si>
    <t>20201013213128_DUE_FINAL_L3DPRINT.pdf</t>
  </si>
  <si>
    <t>José Angel Castaño Rodríguez</t>
  </si>
  <si>
    <t>Calle Aragonés nº5</t>
  </si>
  <si>
    <t>San Cristóbal de Entreviñas</t>
  </si>
  <si>
    <t>jose@3dlac.com</t>
  </si>
  <si>
    <t>Formulación y preparación de un adhesivo para impresión 3D diferenciado de los existentes en el mercado y mejorado en base a la experiencia e información obtenida con anterioridad por nuestra empresa.</t>
  </si>
  <si>
    <t>Polímero, Adhesivo, Impresión 3D.</t>
  </si>
  <si>
    <t>Necesitamos continuar con la investigación de un adherente para fijar las piezas a la base de impresión durante el proceso de fabricación.
Estudio orientado a la obtención de una nueva formulación de adhesivo polimérico para la adhesión de ciertos polímeros termoplásticos concretos a la base de fabricación durante el proceso de fabricación aditiva FDM.</t>
  </si>
  <si>
    <t>Disponemos de varios productos para este fin que queremos mejorar y ampliar con un nuevo producto que sustituya nuestra actual solución o complete nuestra oferta en el sector. 
Tras una primera fase exitosa de caracterización de los compuestos que forman un buen adhesivo para la impresión 3D, nos disponemos a lanzar la ultima fase en la que se formule un nuevo adhesivo que se diferencie de los existentes en el mercado.</t>
  </si>
  <si>
    <t>Desarrollo de polímeros acrílicos, solubles en agua e isopropanol, y orientados a la preparación de un nuevo adhesivo de impresión 3D.</t>
  </si>
  <si>
    <t>ISEOC</t>
  </si>
  <si>
    <t>SISTEMA ISEOC (Integrated System for Embryo-On-a-Chip) PARA LA MEJORA DEL SEGUIMIENTO DEL PROCESO EMBRIONARIO</t>
  </si>
  <si>
    <t>ANDRES SANZ GARCIA</t>
  </si>
  <si>
    <t>NT96</t>
  </si>
  <si>
    <t>EmbrioChip</t>
  </si>
  <si>
    <t>Diseño de prototipos de cultivo y seguimiento embrionario 3D empleando técnicas de microfluídica</t>
  </si>
  <si>
    <t>25USAL_NT96-EmbrioChip_ANDRES SANZ GARCIA</t>
  </si>
  <si>
    <t>ART Burgos Centro Ginecológico de Reproducción</t>
  </si>
  <si>
    <t>Jose Luis de Pablo Franco</t>
  </si>
  <si>
    <t>Socio Fundador, Director laboratorio de Embriología</t>
  </si>
  <si>
    <t>Avda Cantabria, 26 , Bajo</t>
  </si>
  <si>
    <t>jldepablo@reproduccionart.com</t>
  </si>
  <si>
    <t>A pesar de los avances logrados en el campo de la Reproducción Asistida desde su nacimiento, las técnicas de cultivo embrionario no han sufrido apenas modificaciones. Así mismo, la evaluación de la calidad y selección embrionaria, todavía se basa en criterios morfológicos subjetivos. Por ello, es crucial el desarrollo de nuevos dispositivos de cultivo que permitan llevar realizar medidas cuantitativas no invasivas y que además favorezcan la automatización del todo el proceso. Para ello, pretendemos incorporar los dispositivos de microfluidica al cultivo embrionario. Estos dispositivos han demostrado su utilidad en el cultivo y estudio de diversos tejidos. Mediante este Desafío , queremos entrar en contacto con grupos de Ingeniería Biomédica interesados en el diseño, fabricación y validación de prototipos de cultivo ,para emplearlos en Reproducción .</t>
  </si>
  <si>
    <t>Desarrollo Embrionario, Microfluidica, Cultivo Celular, Diagnóstico No Invasivo, Microfabricación</t>
  </si>
  <si>
    <t>La infertilidad es una enfermedad que afecta a 186 millones de personas en el mundo, lo que representa el 15% de las parejas en edad reproductiva, aunque en ciertas áreas geográficas de Europa Central o China, estas cifras alcanzan el 30%. Por ello, es uno de los factores que contribuyen al descenso de la natalidad que, junto con el envejecimiento, son responsables del problema demográfico en la UE, constituyen uno de sus mayores desafíos, como recoge el programa H2020.El nacimiento de la primera niña a partir de un embrión obtenido por fecundación in vitro (FIV) en 1978 es uno de los mayores avances del siglo XX. Merecedor del premio Nobel de Fisiología 2010, abrió las puertas a las técnicas de reproducción asistida (TRA). En 2018 el 8.2% de los nacimientos en España tuvieron lugar mediante TRA. Dada la demanda, el campo ha experimentado una auténtica revolución, con el desarrollo de medios de cultivo específicos, métodos de criopreservación, diagnóstico genético de enfermedades y sobre todo, la introducción de las tecnicas de micromanipulacion, cruciales en casos de bajo recuento espermático . A pesar de ello, la manipulación y cultivo de los embriones tras la fecundación todavía se realiza manualmente. Queda también pendiente un mayor desarrollo de métodos eficaces de selección embrionaria, ya que a día de hoy, la clasificación de embriones en cultivo se realiza empleando criterios morfológicos que llevan implícito cierto grado de subjetividad. Aunque se han introducido mejoras como el uso de microscopios time-lapse o la aplicación de algoritmos, no existe un claro marcador morfológico, metabólico o factor que garantice la capacidad del embrión para dar lugar a un embarazo. Por ello, el desarrollo de nuevos sistemas de cultivo 3D fiables y automatizados tanto para monitorizar las distintas fases de FIV, como para permitir el diagnóstico no invasivo y la realización de medidas metabólicas de ovocitos y embriones, es un objetivo crítico en TRA.Mediante este desafío, pretendemos establecer colaboración con grupos de Ingeniería Biomédica radicados en Castilla y León con el objetivo de diseñar prototipos de dispositivos que permitan realizar estas medidas sin destruir embriones y automatizar los procesos de cultivo en el laboratorio de reproducción asistida.</t>
  </si>
  <si>
    <t>Tal y como se describe en el apartado anterior, los dispositivos de cultivo embrionario, no han sufrido grandes modificaciones durante los últimos años. En la práctica totalidad de los laboratorios y clínicas se emplean platos de cultivo de poliestireno para realizar la fecundación y el seguimiento de los embriones hasta su posterior transferencia al útero materno. En la mayoría de los casos, dichos platos de cultivo permiten la observación de los embriones al microscopio, pero no la monitorización de cambios metabólicos a tiempo real, que deben realizarse a posteriori mediante diversas técnicas de proteómica. Tampoco favorecen la detecci’on de marcadores no invasivos in situ. Durante los últimos anos, los avances en el campo de la ingenier’ia tisular y los biomateriales, han permitido la aparición de distintas alternativas al cultivo tradicional. Una de las alternativas más destacadas es el empleo de técnicas de microfluídica en la fabricación de dispositivos de cultivo con materiales con propiedades muy distintas a los dispositivos tradicionales. 
Los dispositivos de microfluidos conocidos como "lab-on-a-chip" (LOC) han introducido mejoras sustanciales en el cultivo in vitro de diversos tipos celulares, permitiendo su control y análisis in situ, y reduciendo algunos de los inconvenientes de los sistemas tradicionales (6). Los LOC integran múltiples funciones en un solo dispositivo de reducido tamaño y permiten realizar complejos procesos de análisis y de microscopía con alta resolución espacio-temporal (7). Presentan claras ventajas en consumo de fluidos, control de las analíticas, paralelización y nivel de integración por su reducido tamaño. Una desventaja clave es el grado de miniaturización, ya que todos los procesos analíticos son más complejos que en los cultivos estándar de laboratorio. Cabe destacar que su uso en FIV ha comenzado a vislumbrarse recientemente,sobre todo para la mejora de los procesos de capacitación espermática.A pesar de ello, estos dispositivos pueden convertirse en una herramienta clave en el futuro de la reproducci’on asistida, ya que permiten mayor grado de automatización, reducción de costes, minimización de los errores por manipulación y sobre todo integrar técnicas de monitorización no invasiva en la rutina del laboratorio.</t>
  </si>
  <si>
    <t>Nuestro objetivo como empresa, es entrar en contacto con grupos de Bioingeniería para disenar prototipos de cultivo basados en microfluídica , que permitan realizar el cultivo embrionario desde la fecundación, hasta el momento de su potencial transferencia ( d5 -d6 de desarrollo). Al mismo tiempo, pretendemos realizar un seguimiento a tiempo real del mencionado proceso y poner a punto un protocolo no invasivo para detección de stress oxidativo en embriones empleando técnicas avanzadas de microscopía de fluorescencia. Se ha demostrado que la aparición de stress oxidativo en distintos tejidos y células compromete su viabilidad, y estamos seguros de que la detecci’on de dichos par’ametros en los embriones durante su desarrollo, sin duda puede arrojar datos sobre la calidad embrionaria y por tanto, emplearse como un marcador de selección no invasivo.</t>
  </si>
  <si>
    <t>Los dispositivos de cultivo LOC, han demostrado ser muy útiles para estudiar determinados aspectos de la fisiología de órganos y tejidos.Además su protagonismo como plataformas de testing farmacos in vitro, es también cada vez mayor. De hecho, desde 2017, la “Food and Drug administration” americana (FDA), ha lanzado diversas iniciativas para financiar estudios con los dispositivos LOC , con el objetivo de que en un futuro próximo, estos puedan reemplazar el uso de modelos animales para el desarrollo de fármacos y cosméticos. A pesar de ello, nuestro interés es mejorar los procedimientos de la clínica de de reproducción asistida y por lo tanto, no está interesada en este tipo de aplicaciones.</t>
  </si>
  <si>
    <t>EVALAULA</t>
  </si>
  <si>
    <t>Revisión y validación de un banco de problemas de matemáticas para el ciclo de primaria, diseño de una estructura de contenidos curricular de matemáticas y asesoría en el desarrollo teórico de una prueba de evaluación adaptativa.</t>
  </si>
  <si>
    <t>Jose María Marbán Prieto</t>
  </si>
  <si>
    <t>NT97</t>
  </si>
  <si>
    <t>AULA_EVALUACION</t>
  </si>
  <si>
    <t>17UVA_NT97_AULA_EVALUACION_EVALAULA_Jose María Marbán Prieto</t>
  </si>
  <si>
    <t>Sistemas Virtuales de Aprendizaje, SL. (Smartick)</t>
  </si>
  <si>
    <t>3 de Septiembre de 2009</t>
  </si>
  <si>
    <t>Daniel González de Vega Dávila Ponce de León</t>
  </si>
  <si>
    <t>Socio fundador y administrador único</t>
  </si>
  <si>
    <t>Almanzora, 22 - 28023</t>
  </si>
  <si>
    <t>daniel.devega@smartick.es</t>
  </si>
  <si>
    <t>619 02 22 57</t>
  </si>
  <si>
    <t>A partir de un banco de problemas de matemáticas para alumnos de primaria ya diseñado, necesitamos hacer una revisión experta de los problemas, un diseño de una estructura curricular de contenidos y asesoría en la preparación de una prueba adaptativa para evaluar la habilidad matemática de los alumnos. Es de nuestro interés poder realizar pilotos de estas evaluaciones en colegios de la Comunidad de Castilla y León.</t>
  </si>
  <si>
    <t>Evaluación, Matemáticas, Curriculum Escolar</t>
  </si>
  <si>
    <t>Como hemos expuesto en el resumen, necesitamos asesoría académica para la validación de un banco de problemas diseñado para evaluar la habilidad matemática de alumnos de primaria con una evaluación adaptativa. Para ello necesitamos revisar los problemas, diseñar una estructura de contenidos curriculares para ubicarlos de forma correcta y finalmente, asesorarnos para el diseño didáctico de una prueba de evaluación adaptativa para los alumnos.</t>
  </si>
  <si>
    <t>La empresa lleva trabajando más de 10 años en la formación de las matemáticas de los alumnos mediante su herramienta de aprendizaje autónomo e inteligente. Disponemos de miles de problemas de matemáticas. En este nuevo proyecto innovador, queremos dotar a los colegios, padres y profesores de una herramienta de evaluación sumativa y formativa que permita conocer de forma precisa y rigurosa la habilidad matemática de los alumnos para así poder ofrecerles los contenidos y actividades personalizadas a su nivel.</t>
  </si>
  <si>
    <t>Fundamentalmente necesitamos estos enfoques:
 - Revisión por parte de expertos académicos en la didáctica de las matemáticas de nuestro banco de problemas.
 - Diseño de una estructura curricular de contenidos para ubicar estos problemas y asimismo los contenidos personalizados que queremos ofrecer a los alumnos.
 - Asesorarnos de forma académica en el mejor enfoque para realizar una prueba de evaluación de la habilidad matemática que sea adaptativa de forma que sea capaz de evaluar con rigurosidad, precisión y ágilmente la habilidad matemática de los alumnos.</t>
  </si>
  <si>
    <t>-Asesoría en el desarrollo tecnológico del proyecto, entendiendo tecnología como el desarrollo de programas software, etc.</t>
  </si>
  <si>
    <t>SIMRENER</t>
  </si>
  <si>
    <t>Sistema inalámbrico integral para monitorizar y reducir el consumo energético de viviendas.</t>
  </si>
  <si>
    <t>David González Peña</t>
  </si>
  <si>
    <t>NT98</t>
  </si>
  <si>
    <t>CEECUANT</t>
  </si>
  <si>
    <t>Herramienta para la obtención de información energética de edificios</t>
  </si>
  <si>
    <t>Mejora de los edificios</t>
  </si>
  <si>
    <t>Roberto Nistal Montero</t>
  </si>
  <si>
    <t>Plaza Corrillo de San Nicolás, 1, 3ºH</t>
  </si>
  <si>
    <t>Benavente</t>
  </si>
  <si>
    <t>rnistalmo@gmail.com</t>
  </si>
  <si>
    <t>Herramienta divulgativa del estado energético de cada vivienda de modo que el usuario sea consciente del consumo que realiza en concepto de climatización de su casa.</t>
  </si>
  <si>
    <t>Aplicación, Medición, Energía, Mejora, Viviendas</t>
  </si>
  <si>
    <t>Se trata de conseguir por medio de aparatos de medida de temperatura, humedad, transmitancia, amperaje, caudal u otros, una unidad cuantitativa, o si no es posible cualitativa, del estado energético de las viviendas para posteriormente poder realizar labores de divulgación, formación y asesoramiento. 
La obtención de la información deberá ser de la manera más económica ya que en la mayoría de los casos los propietarios de las viviendas no quieren correr con ningún gasto inicial. Dicho de otra manera, la calidad de la información deberá alcanzar un equilibrio con el coste de su obtención. La necesidad tecnológica se concentra en la fase inicial de obtención de dicha información de manera prioritaria, pero también se valorará en las siguientes fases de concienciación, asesoramiento y análisis.</t>
  </si>
  <si>
    <t>Existen informes preocupantes en base a la situación del parque de viviendas español y de la percepción erróneamente positiva de los propietarios de dichas viviendas. Además en nuestro país hay un alto porcentaje de propietarios de vivienda no profesionales del sector y sin conocimientos técnicos constructivos, energéticos, de accesibilidad, legales, etc. La toma de decisiones y la gestión de los edificios también padece la falta de formación y diligencia de sus propietarios. En las viviendas en alquiler se une a todo lo anterior la diferencia de intereses entre arrendador y arrendatario por correr este último con la totalidad de los gastos energéticos producidos en la vivienda.</t>
  </si>
  <si>
    <t>Existen algunas opciones que podemos resumir en dos: Con posibilidad de acceso a la vivienda y sin esa posibilidad o autorización. 
Sin poder acceder existirá más error para realizar los cálculos pero no imposible. Con posibilidad de acceso hay que abordar un sistema de obtención generalizado para la mayoría de los casos para poder hacer comparativos posteriores y para simplificar dentro de lo posible el procedimiento.</t>
  </si>
  <si>
    <t>Se trata de evitar en lo posible el cálculo mediante estimaciones. El objetivo es trabajar con valores reales.</t>
  </si>
  <si>
    <t>Etiquetas de fila</t>
  </si>
  <si>
    <t>Total general</t>
  </si>
  <si>
    <t>Cuenta de Referencia</t>
  </si>
  <si>
    <t>ENTIDAD</t>
  </si>
  <si>
    <t>PROVINCIA</t>
  </si>
  <si>
    <t>DEMANDAS</t>
  </si>
  <si>
    <t>DEMANDAS CON RESPUESTA</t>
  </si>
  <si>
    <t>OFERTAS RECIBIDAS</t>
  </si>
  <si>
    <t>AGRIMETRICS GLOBAL</t>
  </si>
  <si>
    <t>AGROBERRY ORIGINAL FROM ZAMORA</t>
  </si>
  <si>
    <t>AGROGONZALEZ JAVIER GONZALEZ JORGE</t>
  </si>
  <si>
    <t>ÁLAVA</t>
  </si>
  <si>
    <t>ALIMENTOS DALIS S.L.</t>
  </si>
  <si>
    <t>ARENISCAS DE VILVIESTRE S.L.</t>
  </si>
  <si>
    <t>ART BURGOS CENTRO GINECOLÓGICO DE REPRODUCCIÓN</t>
  </si>
  <si>
    <t>ASOCIACIÓN  DE PADRES DE PERSONAS CON AUTISMO BURGOS (AUTISMO BURGOS)</t>
  </si>
  <si>
    <t>ASOCIACIÓN ALZHEIMER BIERZO</t>
  </si>
  <si>
    <t>ASPRODES PLENA INCLUSIÓN CASTILLA Y LEÓN.</t>
  </si>
  <si>
    <t>AVICULTURA CAMPESINA</t>
  </si>
  <si>
    <t>CALIDAD DE AIRE SALUD Y CONFORT S.L.</t>
  </si>
  <si>
    <t>CART TECHNOLOGY SL</t>
  </si>
  <si>
    <t>CARTTECLAB</t>
  </si>
  <si>
    <t>CASTILLA BIO LAB SL</t>
  </si>
  <si>
    <t>CERES BIOTICS TECH, S.L.</t>
  </si>
  <si>
    <t>MADRID</t>
  </si>
  <si>
    <t>CGB INFORMÁTICA SL</t>
  </si>
  <si>
    <t>CIDIANA MOTOR, SL</t>
  </si>
  <si>
    <t>CITOSPÍN SL</t>
  </si>
  <si>
    <t>CONALDI AGROPECUARIA S.L.</t>
  </si>
  <si>
    <t>CONFEDERACIÓN DE PERSONAS CON DISCAPACIDAD FÍSICA (COCEMFE CASTILLA Y LEÓN)</t>
  </si>
  <si>
    <t>CONSEJO REGULADOR DE LA DENOMINACIÓN DE ORIGEN BIERZO</t>
  </si>
  <si>
    <t>DETODALAVIDAMARKET S.L.</t>
  </si>
  <si>
    <t>FERROVIAL SERVICIOS</t>
  </si>
  <si>
    <t>FUNDACIÓN PLAN B EDUCACIÓN SOCIAL</t>
  </si>
  <si>
    <t>FUNDACIÓN SANTA MARÍA LA REAL</t>
  </si>
  <si>
    <t>FUNDACIÓN TUTELAR FUTUDIS (FUNDACIÓN TUTELAR CASTELLANO LEONESA DE PERSONAS CON DISCAPACIDAD INTELECTUAL O DEL DESARROLLO)</t>
  </si>
  <si>
    <t>FUNDACION VALORA2</t>
  </si>
  <si>
    <t>IBERMUTUA M.C.S.S. Nº 274</t>
  </si>
  <si>
    <t>I-GRAPE LABORATORY SL</t>
  </si>
  <si>
    <t>A CORUÑA</t>
  </si>
  <si>
    <t>INGENIERIA DAGUR S.L.</t>
  </si>
  <si>
    <t>INGENIERÍA Y SERVICIOS EN ACUSTICA IBERACUSTICA SL</t>
  </si>
  <si>
    <t>INNOFLOWER S.L</t>
  </si>
  <si>
    <t>SORIA</t>
  </si>
  <si>
    <t>INSOLAMIS (Integración Socio Laboral de Minusválidos Psíquicos)</t>
  </si>
  <si>
    <t>INSTITUTO BIOMAR S.A.</t>
  </si>
  <si>
    <t>JAMONES EMBUTIDOS HERMANOS HOYOS S.L.</t>
  </si>
  <si>
    <t>JOAQUÍN FRAILE TABERNERO</t>
  </si>
  <si>
    <t>JORGE MIÑÓN MARTÍNEZ</t>
  </si>
  <si>
    <t>JOSE MANUEL MIGUEL CASTRILLO</t>
  </si>
  <si>
    <t>LABORATORIOS 3D PRINTS S.L.</t>
  </si>
  <si>
    <t>LABORATORIOS NIAM S.L.</t>
  </si>
  <si>
    <t>LENTITECH S.L.</t>
  </si>
  <si>
    <t>VIZCAYA</t>
  </si>
  <si>
    <t>LEÓN RESEARCH S.L</t>
  </si>
  <si>
    <t>MEJORA DE LOS EDIFICIOS</t>
  </si>
  <si>
    <t>MONITORING HERITAGE SYSTEM S.L.</t>
  </si>
  <si>
    <t>NEA THEA 7 S.L.U.</t>
  </si>
  <si>
    <t>NOESIS CENTRO DE FORMACIÓN S.L.</t>
  </si>
  <si>
    <t>NOMAD TECHNOLOGIES S.L.</t>
  </si>
  <si>
    <t>ORDOÑO ALONSO SACRISTÁN. IMPERIALES ALONSO</t>
  </si>
  <si>
    <t>ORTHOPRINT3D S.L.</t>
  </si>
  <si>
    <t>OVIGÉN. CENTRO DE SELECCIÓN Y MEJORA GENÉTICA DE OVINO Y CAPRINO</t>
  </si>
  <si>
    <t>PARAJE INNOVACIÓN Y CONSULTORÍA S.L.</t>
  </si>
  <si>
    <t>PIMPLAN (PLANIFY)</t>
  </si>
  <si>
    <t>PROYECTOS DE INTERNACIONALIZACIÓN SANZBER S.L.</t>
  </si>
  <si>
    <t>SEGOVIA</t>
  </si>
  <si>
    <t>RADIOVIAJERA S.L.</t>
  </si>
  <si>
    <t>REAL SITIO DE VENTOSILLAV S.A.</t>
  </si>
  <si>
    <t>REDYTELIOT S.L.</t>
  </si>
  <si>
    <t>SANIDAD AGRÍCOLA ECONEX S.L.</t>
  </si>
  <si>
    <t>MURCIA (ESPAÑA)</t>
  </si>
  <si>
    <t>SISTEMAS VIRTUALES DE APRENDIZAJE S.L. (SMARTICK)</t>
  </si>
  <si>
    <t>TALLERES BENAVIDES S.L.U.</t>
  </si>
  <si>
    <t>TRUFAS DEL DUERO S.L.</t>
  </si>
  <si>
    <t>UTILES PARA GALVANOTECNIA LACALLE S.L.</t>
  </si>
  <si>
    <t>ZENIT INGENIERÍA Y CONSULTORÍA S.L.P.</t>
  </si>
  <si>
    <t>ZUMOS DE ÓLVEGA S.L.</t>
  </si>
  <si>
    <t>Ana María Vivar Quintana - Universidad de Salamanca</t>
  </si>
  <si>
    <t>Ana María Ares Sacristán - Universidad de Valladolld</t>
  </si>
  <si>
    <t>CRISTINA LUCINI BAQUERO - Universidad Católica de Ávila</t>
  </si>
  <si>
    <t>Mariano Martín Martín / Edgar Martín Hernández - Universidad de Salamanca</t>
  </si>
  <si>
    <t>Sara Isabel Pérez Elvira - Universidad de Valladolld</t>
  </si>
  <si>
    <t>Marta Elena Alonso de la Varga - Universidad de León</t>
  </si>
  <si>
    <t>Miriam Antón Rodríguez - Universidad de Valladolld</t>
  </si>
  <si>
    <t>Carlos Palacios Riocerezo - Universidad de Salamanca</t>
  </si>
  <si>
    <t>María José de Jesús Valle / Cristina Maderuelo Martín - Universidad de Salamanca</t>
  </si>
  <si>
    <t>José Bernal del Nozal - Universidad de Valladolld</t>
  </si>
  <si>
    <t>Cristina Andrés Iglesias - Universidad de Valladolld</t>
  </si>
  <si>
    <t>Mónica Coca Sanz - Universidad de Valladolld</t>
  </si>
  <si>
    <t>SORAYA RODRÍGUEZ ROJO - Universidad de Valladolld</t>
  </si>
  <si>
    <t>Cristina Aldavero Peña - Universidad Europea Miguel de Cervantes</t>
  </si>
  <si>
    <t>María Consuelo Sáiz Manzanares - Universidad de Burgos</t>
  </si>
  <si>
    <t>Sara Serrate González - Universidad de Salamanca</t>
  </si>
  <si>
    <t>Mª Eugenia Tornadijo Rodríguez - Universidad de León</t>
  </si>
  <si>
    <t>María Mercedes Tamame González - Universidad de Salamanca</t>
  </si>
  <si>
    <t>Manuel Gómez Pallarés - Universidad de Valladolld</t>
  </si>
  <si>
    <t>Rodrigo Morchón García - Universidad de Salamanca</t>
  </si>
  <si>
    <t>Raúl Martín Herranz - Universidad de Valladolld</t>
  </si>
  <si>
    <t>Roberto Sanz Diez - Universidad de Burgos</t>
  </si>
  <si>
    <t>Celedonio Álvarez González - Universidad de Valladolld</t>
  </si>
  <si>
    <t>Márcia de Sousa Oliveira - Universidad de León</t>
  </si>
  <si>
    <t>Mª de los Remedios Pedrosa Sáez - Universidad de Burgos</t>
  </si>
  <si>
    <t>María Fernández Raga - Universidad de León</t>
  </si>
  <si>
    <t>David García García - Universidad Isabel I</t>
  </si>
  <si>
    <t>Alberto Meiss Rodríguez - Universidad de Valladolld</t>
  </si>
  <si>
    <t>Francisco Javier Sanz-Ronda - Universidad de Valladolld</t>
  </si>
  <si>
    <t>Daniel Hernández de la Iglesia - Universidad Pontificia de Salamanca</t>
  </si>
  <si>
    <t>José Ramón Rodríguez Pérez - Universidad de León</t>
  </si>
  <si>
    <t>Pablo Rodríguez Gonzálvez - Universidad de León</t>
  </si>
  <si>
    <t>Luis Alfonso Basterra Otero - Universidad de Valladolld</t>
  </si>
  <si>
    <t>Carlos Cambra Baseca - Universidad de Burgos</t>
  </si>
  <si>
    <t>Eduardo Bayona Blanco - Universidad de Burgos</t>
  </si>
  <si>
    <t>Gabriel Villarrubia González / André Sales Mendes / Francisco García Encinas - Universidad de Salamanca</t>
  </si>
  <si>
    <t>Gabriel Villarrubia González / Juan Francisco De Paz Santana / André Sales Mendes - Universidad de Salamanca</t>
  </si>
  <si>
    <t>Javier Manuel Aguiar Pérez - Universidad de Valladolld</t>
  </si>
  <si>
    <t>Sergio López García - Universidad Pontificia de Salamanca</t>
  </si>
  <si>
    <t>Gabriel Villarrubia González / David Peral García / André Sales Mendes - Universidad de Salamanca</t>
  </si>
  <si>
    <t>Gabriel Villarrubia González / André Sales Mendes / Xuzeng Mao - Universidad de Salamanca</t>
  </si>
  <si>
    <t>Gabriel Villarrubia González / André Sales Mendes / Héctor Sánchez San Bas - Universidad de Salamanca</t>
  </si>
  <si>
    <t>Rubén Ruiz González - Universidad Isabel I</t>
  </si>
  <si>
    <t>Gabriel Villarrubia González / André Sales Mendes / Luis Augustos Silva - Universidad de Salamanca</t>
  </si>
  <si>
    <t>Gabriel Villarrubia González / André Sales Mendes / Álvaro Lozano Murciego - Universidad de Salamanca</t>
  </si>
  <si>
    <t>María Teresa Escribano Bailón - Universidad de Salamanca</t>
  </si>
  <si>
    <t>Francisco Javier López Díez - Universidad de León</t>
  </si>
  <si>
    <t>Beatriz Martín Fernández - Universidad de León</t>
  </si>
  <si>
    <t>Cristina García Cabezón - Universidad de Valladolld</t>
  </si>
  <si>
    <t>Jesús Jacal Romero - Universidad de Salamanca</t>
  </si>
  <si>
    <t>Felipe Martínez Pastor - Universidad de León</t>
  </si>
  <si>
    <t>María Jesús González Morales - Universidad de Valladolld</t>
  </si>
  <si>
    <t>ÓSCAR LORENZO SÁNCHEZ - Universidad de Salamanca</t>
  </si>
  <si>
    <t>Felicidad Ronda Balbás - Universidad de Valladolld</t>
  </si>
  <si>
    <t>Jesús Ángel Baro de la Fuente - Universidad de Valladolld</t>
  </si>
  <si>
    <t>José Manuel González Martín - Universidad de Burgos</t>
  </si>
  <si>
    <t>Bruno Baruque Zanón - Universidad de Burgos</t>
  </si>
  <si>
    <t>Juan José Rubio Coque - Universidad de León</t>
  </si>
  <si>
    <t>Paula García Fraile - Universidad de Salamanca</t>
  </si>
  <si>
    <t>Francisco Javier García Criado - Universidad de Salamanca</t>
  </si>
  <si>
    <t>Amparo Casado Melo - Universidad Pontificia de Salamanca</t>
  </si>
  <si>
    <t>Daniel Urda Muñoz - Universidad de Burgos</t>
  </si>
  <si>
    <t>Iván Cabria Álvaro - Universidad de Valladolld</t>
  </si>
  <si>
    <t>Álvaro Rodríguez González - Universidad de León</t>
  </si>
  <si>
    <t>Javier González Alonso - Universidad de Valladolld</t>
  </si>
  <si>
    <t>Marta Fernández Riesco - Universidad de León</t>
  </si>
  <si>
    <t>Fátima Gil Gascón - Universidad de Burgos</t>
  </si>
  <si>
    <t>ALEXANDRA DÍEZ MÉNDEZ - Universidad Católica de Ávila</t>
  </si>
  <si>
    <t>FIDEL HUGO PERERA MARTÍNEZ - Universidad de Salamanca</t>
  </si>
  <si>
    <t>Alberto Mansilla - Universidad de Valladolld</t>
  </si>
  <si>
    <t>Laura Sánchez Blanco - Universidad Pontificia de Salamanca</t>
  </si>
  <si>
    <t>Pedro A. Caballero Calvo - Universidad de Valladolld</t>
  </si>
  <si>
    <t>María Teresa García Cubero - Universidad de Valladolld</t>
  </si>
  <si>
    <t>Saúl Vallejos Calzada - Universidad de Burgos</t>
  </si>
  <si>
    <t>ANDRES SANZ GARCIA - Universidad de Salamanca</t>
  </si>
  <si>
    <t>Jose María Marbán Prieto - Universidad de Valladolld</t>
  </si>
  <si>
    <t>David González Peña - Universidad de Burgos</t>
  </si>
  <si>
    <t>35-USAL</t>
  </si>
  <si>
    <t>67-UVA</t>
  </si>
  <si>
    <t>94-UCAV</t>
  </si>
  <si>
    <t>36-USAL</t>
  </si>
  <si>
    <t>82-UVA</t>
  </si>
  <si>
    <t>27-ULE</t>
  </si>
  <si>
    <t>74-UVA</t>
  </si>
  <si>
    <t>34-USAL</t>
  </si>
  <si>
    <t>38-USAL</t>
  </si>
  <si>
    <t>64-UVA</t>
  </si>
  <si>
    <t>68-UVA</t>
  </si>
  <si>
    <t>65-UVA</t>
  </si>
  <si>
    <t>83-UVA</t>
  </si>
  <si>
    <t>90-UEMC</t>
  </si>
  <si>
    <t>97-UCAV</t>
  </si>
  <si>
    <t>1-UBU</t>
  </si>
  <si>
    <t>40-USAL</t>
  </si>
  <si>
    <t>37-USAL</t>
  </si>
  <si>
    <t>15-ULE</t>
  </si>
  <si>
    <t>56-USAL</t>
  </si>
  <si>
    <t>58-UVA</t>
  </si>
  <si>
    <t>31-USAL</t>
  </si>
  <si>
    <t>69-UVA</t>
  </si>
  <si>
    <t>3-UBU</t>
  </si>
  <si>
    <t>78-UVA</t>
  </si>
  <si>
    <t>19-ULE</t>
  </si>
  <si>
    <t>8-UBU</t>
  </si>
  <si>
    <t>26-ULE</t>
  </si>
  <si>
    <t>100-UI1</t>
  </si>
  <si>
    <t>62-UVA</t>
  </si>
  <si>
    <t>60-UVA</t>
  </si>
  <si>
    <t>86-UPSA</t>
  </si>
  <si>
    <t>98-UCAV</t>
  </si>
  <si>
    <t>21-ULE</t>
  </si>
  <si>
    <t>17-ULE</t>
  </si>
  <si>
    <t>70-UVA</t>
  </si>
  <si>
    <t>22-ULE</t>
  </si>
  <si>
    <t>57-UVA</t>
  </si>
  <si>
    <t>6-UBU</t>
  </si>
  <si>
    <t>11-UBU</t>
  </si>
  <si>
    <t>41-USAL</t>
  </si>
  <si>
    <t>42-USAL</t>
  </si>
  <si>
    <t>43-USAL</t>
  </si>
  <si>
    <t>75-UVA</t>
  </si>
  <si>
    <t>88-UPSA</t>
  </si>
  <si>
    <t>44-USAL</t>
  </si>
  <si>
    <t>45-USAL</t>
  </si>
  <si>
    <t>46-USAL</t>
  </si>
  <si>
    <t>47-USAL</t>
  </si>
  <si>
    <t>101-UI1</t>
  </si>
  <si>
    <t>48-USAL</t>
  </si>
  <si>
    <t>89-UPSA</t>
  </si>
  <si>
    <t>102-UI1</t>
  </si>
  <si>
    <t>49-USAL</t>
  </si>
  <si>
    <t>50-USAL</t>
  </si>
  <si>
    <t>76-UVA</t>
  </si>
  <si>
    <t>87-UPSA</t>
  </si>
  <si>
    <t>33-USAL</t>
  </si>
  <si>
    <t>96-UCAV</t>
  </si>
  <si>
    <t>25-ULE</t>
  </si>
  <si>
    <t>29-ULE</t>
  </si>
  <si>
    <t>59-UVA</t>
  </si>
  <si>
    <t>32-USAL</t>
  </si>
  <si>
    <t>20-ULE</t>
  </si>
  <si>
    <t>72-UVA</t>
  </si>
  <si>
    <t>55-USAL</t>
  </si>
  <si>
    <t>61-UVA</t>
  </si>
  <si>
    <t>77-UVA</t>
  </si>
  <si>
    <t>5-UBU</t>
  </si>
  <si>
    <t>4-UBU</t>
  </si>
  <si>
    <t>2-UBU</t>
  </si>
  <si>
    <t>10-UBU</t>
  </si>
  <si>
    <t>91-UEMC</t>
  </si>
  <si>
    <t>18-ULE</t>
  </si>
  <si>
    <t>39-USAL</t>
  </si>
  <si>
    <t>51-USAL</t>
  </si>
  <si>
    <t>52-USAL</t>
  </si>
  <si>
    <t>30-USAL</t>
  </si>
  <si>
    <t>84-UPSA</t>
  </si>
  <si>
    <t>24-ULE</t>
  </si>
  <si>
    <t>23-ULE</t>
  </si>
  <si>
    <t>13-UBU</t>
  </si>
  <si>
    <t>63-UVA</t>
  </si>
  <si>
    <t>81-UVA</t>
  </si>
  <si>
    <t>16-ULE</t>
  </si>
  <si>
    <t>79-UVA</t>
  </si>
  <si>
    <t>28-ULE</t>
  </si>
  <si>
    <t>12-UBU</t>
  </si>
  <si>
    <t>9-UBU</t>
  </si>
  <si>
    <t>93-UCAV</t>
  </si>
  <si>
    <t>53-USAL</t>
  </si>
  <si>
    <t>71-UVA</t>
  </si>
  <si>
    <t>103-UI1</t>
  </si>
  <si>
    <t>85-UPSA</t>
  </si>
  <si>
    <t>80-UVA</t>
  </si>
  <si>
    <t>99-UCAV</t>
  </si>
  <si>
    <t>66-UVA</t>
  </si>
  <si>
    <t>92-UEMC</t>
  </si>
  <si>
    <t>95-UCAV</t>
  </si>
  <si>
    <t>7-UBU</t>
  </si>
  <si>
    <t>54-USAL</t>
  </si>
  <si>
    <t>73-UVA</t>
  </si>
  <si>
    <t>14-UBU</t>
  </si>
  <si>
    <t>Ref.</t>
  </si>
  <si>
    <t>Entidad</t>
  </si>
  <si>
    <t>Tipo de Entidad:</t>
  </si>
  <si>
    <t>Solución tecnológica 1</t>
  </si>
  <si>
    <t>INV</t>
  </si>
  <si>
    <t>TIT</t>
  </si>
  <si>
    <t>AS</t>
  </si>
  <si>
    <t>Solución tecnológica 2</t>
  </si>
  <si>
    <t>Solución tecnológica 3</t>
  </si>
  <si>
    <t>Respuesta de la empresa</t>
  </si>
  <si>
    <t>VAL. S.T. 1</t>
  </si>
  <si>
    <t>VAL. S.T. 2</t>
  </si>
  <si>
    <t>VAL. S.T. 3</t>
  </si>
  <si>
    <t>Comentarios de la empresa.</t>
  </si>
  <si>
    <t>Adecuación de la solución a la necesidad tecnológica planteada (hasta un máximo de 25 puntos).</t>
  </si>
  <si>
    <t>Innovación del proyecto 
(hasta un máximo de 20 puntos).</t>
  </si>
  <si>
    <t>Viabilidad técnica, económica y financiera del proyecto 
(hasta un máximo de 25 puntos).</t>
  </si>
  <si>
    <t>Sintonía con las prioridades temáticas de Castilla y León en materia de I+D+i 
(hasta un máximo de 15 puntos).</t>
  </si>
  <si>
    <t>Integración de tecnologías y conocimientos. Carácter interdisciplinar de la propuesta (hasta un máximo de 15 puntos).</t>
  </si>
  <si>
    <t>TOTAL</t>
  </si>
  <si>
    <t>Otros</t>
  </si>
  <si>
    <t>Escriba, por favor, la palabra que aparece en pantalla (obligatorio)</t>
  </si>
  <si>
    <t>política de privacidad</t>
  </si>
  <si>
    <t>Autorizo a que mis datos se utilicen para informarme de productos y servicios</t>
  </si>
  <si>
    <t>RESPUESTAS</t>
  </si>
  <si>
    <t>NecesidadNº</t>
  </si>
  <si>
    <t>xx</t>
  </si>
  <si>
    <t>La propuesta 35-USAL se adapta completamente a nuestras necesidades y expectativas. Gran proyección de futuro como beneficio para todo el sector de empresas relacionadas con el envasado de especies vegetales.</t>
  </si>
  <si>
    <t xml:space="preserve"> </t>
  </si>
  <si>
    <t>Es esencial el entendimiento y comprensión extensa de la necesidad planteada para progresar y optimizar el proyecto sujeto a valoración.
Por otro lado, las sinergias entre diferentes enfoques, distintos públicos y escenarios, así como plurales alternativas o soluciones para las diferentes realidades no podrían ser abordadas y comprendidas sin la apuesta y sensibilidad que determinadas alianzas persiguen y logran, como es el caso, mediante este tipo de iniciativas corresponsables, estratégicas y especialmente empáticas.</t>
  </si>
  <si>
    <t>La solución planteada se adecua perfectamente a la necesidad planteada presentando una solución altamente innovadora al proponer un estudio clínico riguroso en su metodología y altamente novedoso en el sector. El Grupo de Investigación en Optometría de la UVa cuenta con gran prestigio y experiencia en el área de la Óptica y la Optometría a nivel regional y nacional lo que garantiza la viabilidad no sólo técnica sino también, económica y financiera del proyecto, tal y como demuestra su sólida trayectoria y las colaboraciones previas realizadas con las que tenemos una elevada satisfacción por los resultados, avances e innovaciones conseguidas. La solución planteada apuesta por la integración de diferentes tecnologías (especialmente en el análisis de los datos y registros computacionales además del uso de tecnología eye-tracker) y por un abordaje interdisciplinar que aporta gran solidez a la solución planteada y que puede abrir nuevas líneas de I+D+i. Finalmente, destaca la gran sintonía con las prioridades temáticas de Castilla y León en materia de I+D+i ya que permitirá atraer talento e inversiones a la Comunidad.</t>
  </si>
  <si>
    <t>Considero que la propuesta presentada por David García García responde de forma muy adecuada al reto planteado. La propuesta contempla ciertos desarrollos o ideas que no se habían valorado previamente consiguiendo que la demanda adquiera una dimensión mayor y consiga resolver las necesidades planteadas. Las referencias indicadas al final del apartado “Descripción general de la solución propuesta”, reflejan el interés por parte del equipo de investigación en buscar soluciones existentes en el mercado que se acercan, salvando las diferencias, al reto planteado. Asimismo, la información que se puede extraer de dichas referencias puede ayudar a plantear estrategias de desarrollo, comunes a esos casos. De igual modo, a destacar el grado de especialización del equipo de investigación con perfiles multidisciplinares que creo que pueden garantizar un resultado idóneo.
Por último, y en relación a los costes, creo que la estimación que han realizado es muy razonable teniendo en cuenta los desarrollos a realizar y el hecho de hacer referencia a ciertos costes asociados al almacenamiento cloud es información relevante que no se había contemplado en su totalidad. En resumen, se estima que la propuesta planteada no sólo cumple los objetivos iniciales si no que los mejora en aspectos que no se habían tenido en cuenta, permitiendo desarrollar una solución viable, escalable y efectiva.</t>
  </si>
  <si>
    <t>Encuentro la propuesta es perfectamente viable. La comercialización del producto factible y la fabricación se podría plantear desde castilla y león.</t>
  </si>
  <si>
    <t>Visto el proyecto y todas sus características, nos parece realmente acertado y adecuado a la
necesidad expresada.</t>
  </si>
  <si>
    <t>La propuesta identifica claramente las líneas de trabajo posibles en la actualidad para dar solución al caso planteado. Se plantea una posible solución haciendo uso de unos recursos asumibles por la empresa y que pueden resultar en un sistema funcional.
Adicionalmente se valora de manera positiva la cercanía espacial entre las dos entidades implicadas, puesto que las labores de seguimiento, comunicación, prueba de equipos, etc. se verán simplificadas.</t>
  </si>
  <si>
    <t>En el apartado de “Metodología y plan de trabajo propuesto” necesitaríamos (llegado el caso) de mayor detalle en las tareas y entregables relativos a los meses 4, 5, 7 y 10 con objeto de justificar el alcance de esas etapas de desarrollo frente a los otros análisis técnicos previos.</t>
  </si>
  <si>
    <t>La solución propuesta por el Profesor Jesús Lacal Romero es altamente innovadora y se
ajusta perfectamente a nuestra demanda tecnológica, siendo además plenamente viable
tanto científico-técnica como económicamente. Adicionalmente, promueve la integración
de tecnología y conocimiento y la colaboración universidad-empresa en un ámbito muy
relevante para la I+D+i de Castilla y León, como son las Ciencias de la Salud. Por todos estos
motivos, EGO GENOMICS SL otorga la máxima puntuación a la propuesta.</t>
  </si>
  <si>
    <t>Es un proyecto extremadamente innovador y generador de riqueza en entornos tradicionalmente poco tecnológicos.</t>
  </si>
  <si>
    <t xml:space="preserve">El proyecto se ajusta perfectamente a nuestras necesidades estando incluso por encima de los requerimientos iniciales que nos planteamos.  Además, impacta directamente sobre un tema muy importante en este momento:  el absentismo y las posibilidades de adaptación de los puestos de trabajo a los trabajadores. </t>
  </si>
  <si>
    <t>Considero una propuesta interesante ya que esta bien definida en cuanto a la tecnología y la metodología. La tecnología de sensórica que se incorpora para resolver este reto, me parece de bajo coste y que puede permitir obtener mejores datos para obtener así una mejor calidad de los datos y una estimación mas precisa del agua en el suelo. Investigando sobre el perfil de los investigadores, veo que tienen experiencia en el tratamiento de este tipo de datos y modelaje de estos, a través de los algoritmos de redes neuronales que también mencionan. Además, me ha parecido muy valorable la integración en las actividades del proyecto de las diferentes tecnologías de la agricultura de precisión (mapeo de suelo, teledetección y sensórica), con un enfoque agronómico muy destacable.</t>
  </si>
  <si>
    <t>1. Adecuación de la solución a la necesidad Ambas propuestas pretenden dar solución a la demanda planteada utilizando desarrollos tecnológicos diferentes: la propuesta de UVa a través de un sistema de conteo y caracterización automática de peces sumergido (basado en tecnología abierta, que usa haces infrarrojos y cámara), y la propuesta de la UPSA a través de un sistema basado en cámara exterior (no-sumergida) y visión artificial. Considerando ambas propuestas, es de destacar la inviabilidad de la propuesta de UPSA, puesto que, dada la turbulencia existente en los pasos piscícolas, así como los posibles reflejos de la superficie del agua, es imposible observar desde el exterior lo que sucede dentro del estanque. Así mismo, para poder determinar el pasaje del pez por estos pasos es necesario monitorizar regiones de pasaje (es decir, los vertederos), para identificar y delimitar posibles conteos dobles.
La UVa propone una solución basada en tecnología abierta, que además de incluir una cámara sumergida de forma extra, el sistema de conteo se sitúa en los vertederos, opción que le permite discriminar en mayor medida conteos dobles. Por tanto, dado el ajuste de la propuesta a la demanda, la propuesta de la UVa se valora con una puntuación de 25, frente a un 0 la de la UPSA. 2. Innovación del proyecto A pesar de que la propuesta de la UVa se adecua mejor a la demanda, ambas propuestas presentan un alto carácter de innovación. Ambas propuestas intentan dar respuesta a la demanda utilizando soluciones que están en la vanguardia de las tecnologías IOT y utilizando algoritmos innovadores. Por tanto, ambas propuestas se valoran con una puntuación de 20 en este apartado. 3. Viabilidad técnica, económica y financiera Por un lado, la propuesta de la UVa requiere una financiación mucho menor para llevarla a cabo al compararla con la UPSA. Por otro lado, el coste material de la solución final de la tecnología presentada por la UVa es inferior. La propuesta de la UVa presenta un equipo multidisciplinar con conocimiento en hidráulica, pasos para peces, procesamiento de datos, electrónica, sensorificación, y experiencia en manejo de datos de conteo, así como acceso a infraestructuras donde testear dispositivos y permisos para la manipulación y experimentación animal. La propuesta de la UVa incluye métodos alternativos para determinar la eficacia del dispositivo implementado. La propuesta de la UPSA presenta un equipo multidisciplinar, procesamiento de datos, informática, sensores, gestión ética, redes sociales o visión artificial. No obstante, ninguno de los miembros investigadores presenta permisos para desarrollar pruebas con peces ni acceso a infraestructuras para tal fin. Su plan de trabajo no define cómo se determinará la eficacia de la propuesta ni la experimentación animal. Por todo ello, se comparan ambas propuestas. La UVa se valora con un 25 (asumible) mientras que la propuesta de la UPSA con un 5 (difícilmente asumible). 4. Sintonía con las prioridades temáticas de Castilla y León en materia de I+D+i Tanto la demanda como las propuestas, están perfectamente en sintonía con las prioridades 4 (Patrimonio Natural, Patrimonio Cultural y Lengua Española y recursos endógenos base de la sostenibilidad territorial) y 5 (I+D en Tecnologías de la Información y la Comunicación, Energía y Sostenibilidad para la competitividad global regional en base a la transversalidad de tecnologías y conocimiento) de la estrategia RIS3 de Castilla y León. Por un lado, la tecnología demandada permitirá asegurar que la energía producida por centrales hidroeléctricas sea realmente sostenible mediante la evaluación de pasos piscícolas, una de las medidas compensatorias más comunes en los impactos producidos por obstáculos transversales al río. Las presas o azudes impiden el movimiento natural de los peces, y por tanto, asegurándonos que los peces puedan migrar para completar sus ciclos vitales, estamos contribuyendo a la preservación del patrimonio natural y la biodiversidad. Por otro lado, la tecnología demandada contribuirá de forma directa al desarrollo tecnológico y la digitalización del medio rural de Castilla León, mediante la incorporación de nuevas tecnologías y redes sensoriales. Por todo ello, ambas propuestas se valoran con un 15. 5. Integración de tecnologías y conocimiento (carácter interdisciplinar) La oferta ideal ha de integral de forma sinérgica diferentes campos del conocimiento como la hidráulica, tecnologías de la información, procesamiento de datos y la biología piscícola. Por lo tanto, se espera que el equipo que lleve a cabo dicha demanda presente dicho perfil interdisciplinar. En este sentido la propuesta de la UVa es la única oferta que se compone con un equipo que cumple con todas las características, es decir conocimiento en el campo de la hidráulica, procesamiento de datos, tecnologías de la información y biología piscícola. Así misma, en su propuesta se adjuntan abundantes referencias publicadas que avalan la naturaleza interdisciplinar de su grupo de trabajo, tanto en las áreas de conocimiento señaladas, así como en sus intersecciones (por ejemplo, la ecohidráulica o la aplicación directa de sensores para medición de parámetros hidráulicos). La UPSA no adjunta referencias publicadas que avalen su trabajo multidisciplinar y presenta un equipo de menos interdisciplinar (tecnologías de la información y procesamiento de datos) al considerar las áreas necesarias para la consecución del proyecto. Por todo ello, la propuesta de la UVa se valora con una puntuación de 15, frente a un 5 la de la UPSA.</t>
  </si>
  <si>
    <t>La propuesta numero 2 de C. Aldavero queda perfectamente integrada en el entorno en le q llevamos a cabo nuestra actividad. “Integradora”.
Los tres proyectos nos han pareciudo muy interesantes, si bien el de C. Aldavero lo valoramos mejor teniendo en cuenta el entorno en el q llevamos a cabo nuestra actividad, especialmente dos soluciones (Vermicompostaje y sustrato setas) de las cuatro a plantea.</t>
  </si>
  <si>
    <t>La propuesta presentada por la Dra. Fernández Raga desarrolla de una forma integral una
solución específica para tratar el denominado “mal de la piedra” de los edificios, tanto en
estructuras portantes como en elementos ornamentales, que se ajusta a las necesidades de
los trabajos de restauración que se abordan desde las empresas de restauración del
Patrimonio Histórico-artístico. Esta propuesta se apoya en un equipo técnico multidisciplinar
completo y con acreditada solvencia.
Es muy interesante la aplicación de un material innovador como el grafeno a la rehabilitación
de edificios y es de agradecer la idoneidad de su explotación alternativa a la de la minería
tradicional con uso energético.</t>
  </si>
  <si>
    <t>El sistema de cultivo propuesto resulta extremadamente interesante y a priori, parece que podría mejorar ampliamente las capacidades de los dispositivos actuales. Permitiría además hacer una monitorización no invasiva actualmente no disponible, en los laboratorios de IVF y que contribuiría a la tan ansiada cuantificación de la calidad embrionaria. Por ello, consideramos que, sin duda alguna, merece la pena construir y probar el sistema ISEOC y realizar la validación pertinente del prototipo, para su futura aplicación clínica en reproducción asistida y mejorar así las tasas de recién nacido sano en casa.</t>
  </si>
  <si>
    <t>Consideramos escelente la iniciativa propuesta por el investigador Dr Alvaro Rodriguez Glez y valoramos muy positivamente su potencial para la transferencia tecnológica y la mejora de los flujos di información entre la Academia y las Empresas</t>
  </si>
  <si>
    <t>Se adapta perfectamete a la necesidad que presentamos y da una solución factible</t>
  </si>
  <si>
    <t>VAL. S.T. 4</t>
  </si>
  <si>
    <t>Existe una similitud entre lo solicitado y lo expuesto muy alta. Además, hay sintonía entre el grupo de investigación y la empresa por la proximidad en los ámbitos de trabajo de cada uno.</t>
  </si>
  <si>
    <t>Que el mercado laboral sea accesible debe ser una tarea fácil para las personas con discapacidad intelectual, gracias al apoyo tecnológico y la accesibilidad cognitiva.</t>
  </si>
  <si>
    <t>Las soluciones tecnológicas planteadas por la Universidad de Salamanca y Valladolid son bastante similares y ambas se basan en la impresión 3D de pellets reciclados en entornos locales. La solución planteada por la Universidad de Valladolid nos parece más concreta y realizable que la planteada por la Universidad de Salamanca en lo que se refiere al estado de la tecnología, su orientación al mercado y el planteamiento específico de la solución propuesta.</t>
  </si>
  <si>
    <t>Ambas propuestas son de una alta capacidad técnica y se adaptan a nuestra demanda, si bien, la segunda (39-USAL) ofrece la novedad de evaluar la potencialidad de las cepas respecto a su capacidad de inducción de resistencias a estreses bióticos y abióticos, lo que, desde nuestro punto de vista, da una mayor posibilidad de éxito al tiempo que presenta un nivel de innovación mayor. El hecho de que el grupo de la propuesta 39-USAL disponga de una colección propia de microorganismos por si los propios de la empresa no se ajustan a lo buscado, es también un punto crucial en nuestra mejor valoración, ya que ofrece mayores posibilidades de aprovechamiento empresarial del proyecto.</t>
  </si>
  <si>
    <t>Debido a la escasa existencia de estaciones RTK Ntrip de la Junta de Castilla y León, los agricultores necesitan dar solución a este problema dado en el trabajo con la nueva maquinaria con dosis variable en agricultura de precisión. Si queremos avanzar en explotaciones productivas y reduciendo y optimizando abonos y fitosanitarios, se necesita de estas herramientas de corrección de errores de guiado. No siendo tan fácil la implementación de soluciones comerciales, por la orografía y zonas con faltas de cobertura móvil. La solución propuesta se ajusta muy bien a las necesidades, ya que de forma inteligente elige una comunicación u otra, que como agricultor demandamos para el correcto funcionamiento de la maquinaria.</t>
  </si>
  <si>
    <t>DEMANDA</t>
  </si>
  <si>
    <t>NT01</t>
  </si>
  <si>
    <t>EXPORTCYL</t>
  </si>
  <si>
    <t>APLICACIÓN ONLINE B2B DE APOYO A LAS EXPORTACIONES DE CASTILLA Y LEÓN</t>
  </si>
  <si>
    <t>NT13</t>
  </si>
  <si>
    <t>Reconecta</t>
  </si>
  <si>
    <t>Herramienta para luchar contra la soledad de las personas mayores</t>
  </si>
  <si>
    <t>NT26</t>
  </si>
  <si>
    <t>MERCURph</t>
  </si>
  <si>
    <t>Desarrollo de un módulo de cálculo económico relacional para la conservación y uso responsable del patrimonio histórico.</t>
  </si>
  <si>
    <t>NT28</t>
  </si>
  <si>
    <t>App móvil</t>
  </si>
  <si>
    <t>Desarrollo app market place de toda la vida</t>
  </si>
  <si>
    <t>Otros (App comercio online)</t>
  </si>
  <si>
    <t>NT29</t>
  </si>
  <si>
    <t>DISLASERGALVO</t>
  </si>
  <si>
    <t>Diseño de sistema de movimiento y enfoque para haz láser basado en galvanómetros</t>
  </si>
  <si>
    <t>Tecnologías de la Información y Comunicación, Energía y Sostenibilidad, Otros (Fabricación digital, industria 4.0)</t>
  </si>
  <si>
    <t>NT30</t>
  </si>
  <si>
    <t>LENTELASERAZUL</t>
  </si>
  <si>
    <t>Diseño de sistema de lentes para diodo láser azul de alta potencia.</t>
  </si>
  <si>
    <t>NT31</t>
  </si>
  <si>
    <t>MOTBUCLECERR</t>
  </si>
  <si>
    <t>Implementación de control de motores de bucle cerrado para CNC en firmware</t>
  </si>
  <si>
    <t>NT32</t>
  </si>
  <si>
    <t>PLATWEBCNC</t>
  </si>
  <si>
    <t>Plataforma web para usuarios de máquinas CNC con base de datos pública de dibujos, espacio personal para guardar trabajos y foro de discusión para ayudas y debates.</t>
  </si>
  <si>
    <t>NT33</t>
  </si>
  <si>
    <t>ETHWIFIEMBED</t>
  </si>
  <si>
    <t>Implementación de control de comunicación Ethernet y wifi en sistema embebido (IoT)</t>
  </si>
  <si>
    <t>NT35</t>
  </si>
  <si>
    <t>AIRASSISTLASER</t>
  </si>
  <si>
    <t>Diseño de sistema sencillo de air-assist (aire a presión) para grabadora láser de escritorio</t>
  </si>
  <si>
    <t>NT36</t>
  </si>
  <si>
    <t>AUTOMSWVERS</t>
  </si>
  <si>
    <t>Diseño de lanzamiento automático de versiones de software para distintos proyectos multiplataforma</t>
  </si>
  <si>
    <t>NT37</t>
  </si>
  <si>
    <t>SWPARAANDROID</t>
  </si>
  <si>
    <t>Adaptación de software existente basado en Qt para Windows y Mac a una versión para Android</t>
  </si>
  <si>
    <t>NT38</t>
  </si>
  <si>
    <t>SWPARARASPI</t>
  </si>
  <si>
    <t>Adaptación de software existente basado en Qt para Windows y Mac a una versión para ARM (Raspberry Pi)</t>
  </si>
  <si>
    <t>NT49</t>
  </si>
  <si>
    <t>AMIRAL</t>
  </si>
  <si>
    <t>App MIRADA RURAL</t>
  </si>
  <si>
    <t xml:space="preserve">Agroalimentación, Salud y Calidad de Vida, </t>
  </si>
  <si>
    <t>NT53</t>
  </si>
  <si>
    <t>JARVIS</t>
  </si>
  <si>
    <t>Integración de inteligencia artificial en la gestión del archivo maestro de ensayo clínico.</t>
  </si>
  <si>
    <t>NT68</t>
  </si>
  <si>
    <t>COMPORT-AMB</t>
  </si>
  <si>
    <t>Comportamiento ambiental y calidad del aire en edificios patrimoniales</t>
  </si>
  <si>
    <t>NT76</t>
  </si>
  <si>
    <t>Cel-Aion</t>
  </si>
  <si>
    <t>Modelo celular para el estudio del ritmo circadiano y la evaluación de compuestos con capacidad de modularlo.</t>
  </si>
  <si>
    <t>NT79</t>
  </si>
  <si>
    <t>NIDORE</t>
  </si>
  <si>
    <t>DETECTOR DE TUBER MELANOSPORUM POR SUS EMISIONES DE GASES OLOROSOS. NARIZ ELECTRÓNICA.</t>
  </si>
  <si>
    <t>NT81</t>
  </si>
  <si>
    <t>ENDDU</t>
  </si>
  <si>
    <t>Espectroscopía NIR digital a distancia para la uva</t>
  </si>
  <si>
    <t>NT82</t>
  </si>
  <si>
    <t>CellsBioPack.</t>
  </si>
  <si>
    <t>Desarrollo de envases farmacéuticos para medicamento de Terapia Celular: Biotecnología para la salud.</t>
  </si>
  <si>
    <t>NT84</t>
  </si>
  <si>
    <t>ALER-VET-HUM</t>
  </si>
  <si>
    <t>Desarrollo analítico en alergias</t>
  </si>
  <si>
    <t>NT87</t>
  </si>
  <si>
    <t>HEULLA</t>
  </si>
  <si>
    <t>Huella genética en animales de producción</t>
  </si>
  <si>
    <t>NT95</t>
  </si>
  <si>
    <t>SIGCANN</t>
  </si>
  <si>
    <t>Monitorización y modelización del cultivo del cáñamo</t>
  </si>
  <si>
    <t>Demanda que ha recibido una respuesta universitaría pero la empresa no consideró que su propuesta fuera ajustada</t>
  </si>
  <si>
    <t>DEMANDAS SIN RESPUESTA CONCURSO DESAFÍO UE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</si>
</sst>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amily val="2"/>
    </font>
    <font>
      <sz val="11"/>
      <color theme="1"/>
      <name val="Calibri"/>
      <family val="2"/>
      <scheme val="minor"/>
    </font>
    <font>
      <sz val="11"/>
      <color rgb="FFFF0000"/>
      <name val="Calibri"/>
      <family val="2"/>
      <scheme val="minor"/>
    </font>
    <font>
      <u/>
      <sz val="11"/>
      <color theme="10"/>
      <name val="Calibri"/>
      <family val="2"/>
      <scheme val="minor"/>
    </font>
    <font>
      <b/>
      <sz val="12"/>
      <name val="Calibri"/>
      <family val="2"/>
    </font>
    <font>
      <b/>
      <sz val="12"/>
      <color indexed="10"/>
      <name val="Calibri"/>
      <family val="2"/>
    </font>
    <font>
      <b/>
      <sz val="11"/>
      <name val="Calibri"/>
      <family val="2"/>
      <scheme val="minor"/>
    </font>
    <font>
      <b/>
      <sz val="10"/>
      <color theme="1"/>
      <name val="Calibri"/>
      <family val="2"/>
      <scheme val="minor"/>
    </font>
    <font>
      <b/>
      <i/>
      <sz val="11"/>
      <color indexed="48"/>
      <name val="Arial"/>
      <family val="2"/>
    </font>
    <font>
      <b/>
      <sz val="10"/>
      <color rgb="FF000000"/>
      <name val="Calibri"/>
      <family val="2"/>
      <scheme val="minor"/>
    </font>
    <font>
      <sz val="12"/>
      <name val="Calibri"/>
      <family val="2"/>
      <scheme val="minor"/>
    </font>
    <font>
      <sz val="11"/>
      <name val="Calibri"/>
      <family val="2"/>
      <scheme val="minor"/>
    </font>
    <font>
      <b/>
      <sz val="9"/>
      <color indexed="81"/>
      <name val="Tahoma"/>
      <family val="2"/>
    </font>
    <font>
      <sz val="9"/>
      <color indexed="81"/>
      <name val="Tahoma"/>
      <family val="2"/>
    </font>
    <font>
      <b/>
      <sz val="9"/>
      <color rgb="FF000000"/>
      <name val="Calibri"/>
      <family val="2"/>
    </font>
    <font>
      <sz val="10"/>
      <color rgb="FF000000"/>
      <name val="Calibri"/>
      <family val="2"/>
    </font>
    <font>
      <b/>
      <sz val="11"/>
      <color theme="1"/>
      <name val="Calibri"/>
      <family val="2"/>
      <scheme val="minor"/>
    </font>
    <font>
      <b/>
      <sz val="12"/>
      <color theme="1"/>
      <name val="Calibri"/>
      <family val="2"/>
      <scheme val="minor"/>
    </font>
    <font>
      <sz val="10"/>
      <name val="Arial"/>
      <family val="2"/>
    </font>
    <font>
      <sz val="11"/>
      <name val="Calibri"/>
      <family val="2"/>
    </font>
    <font>
      <sz val="12"/>
      <color rgb="FFFF0000"/>
      <name val="Calibri"/>
      <family val="2"/>
      <scheme val="minor"/>
    </font>
    <font>
      <sz val="11"/>
      <name val="Arial"/>
      <family val="2"/>
    </font>
    <font>
      <b/>
      <sz val="11"/>
      <name val="Arial"/>
      <family val="2"/>
    </font>
    <font>
      <sz val="11"/>
      <color theme="1"/>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95B3D7"/>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rgb="FFBFBFBF"/>
        <bgColor indexed="64"/>
      </patternFill>
    </fill>
    <fill>
      <patternFill patternType="solid">
        <fgColor rgb="FFE6B8B7"/>
        <bgColor indexed="64"/>
      </patternFill>
    </fill>
    <fill>
      <patternFill patternType="solid">
        <fgColor rgb="FF8DB4E2"/>
        <bgColor indexed="64"/>
      </patternFill>
    </fill>
    <fill>
      <patternFill patternType="solid">
        <fgColor rgb="FFC4D79B"/>
        <bgColor indexed="64"/>
      </patternFill>
    </fill>
    <fill>
      <patternFill patternType="solid">
        <fgColor rgb="FFD9D9D9"/>
        <bgColor indexed="64"/>
      </patternFill>
    </fill>
    <fill>
      <patternFill patternType="solid">
        <fgColor rgb="FFA6A6A6"/>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66FF"/>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rgb="FF92D050"/>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s>
  <cellStyleXfs count="4">
    <xf numFmtId="0" fontId="0" fillId="0" borderId="0"/>
    <xf numFmtId="0" fontId="1" fillId="0" borderId="0"/>
    <xf numFmtId="0" fontId="3" fillId="0" borderId="0" applyNumberFormat="0" applyFill="0" applyBorder="0" applyAlignment="0" applyProtection="0"/>
    <xf numFmtId="9" fontId="18" fillId="0" borderId="0" applyFont="0" applyFill="0" applyBorder="0" applyAlignment="0" applyProtection="0"/>
  </cellStyleXfs>
  <cellXfs count="250">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1"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7" borderId="2" xfId="0" applyFont="1" applyFill="1" applyBorder="1" applyAlignment="1">
      <alignment horizontal="left" vertical="top" wrapText="1"/>
    </xf>
    <xf numFmtId="0" fontId="7" fillId="4" borderId="2" xfId="0" applyFont="1" applyFill="1" applyBorder="1" applyAlignment="1">
      <alignment horizontal="left" vertical="top" wrapText="1"/>
    </xf>
    <xf numFmtId="0" fontId="7" fillId="8" borderId="2" xfId="0" applyFont="1" applyFill="1" applyBorder="1" applyAlignment="1">
      <alignment horizontal="left" vertical="top" wrapText="1"/>
    </xf>
    <xf numFmtId="0" fontId="7" fillId="9" borderId="2" xfId="0" applyFont="1" applyFill="1" applyBorder="1" applyAlignment="1">
      <alignment horizontal="left" vertical="top" wrapText="1"/>
    </xf>
    <xf numFmtId="0" fontId="7" fillId="0" borderId="2" xfId="0" applyFont="1" applyBorder="1" applyAlignment="1">
      <alignment horizontal="left" vertical="top" wrapText="1"/>
    </xf>
    <xf numFmtId="0" fontId="7" fillId="8" borderId="3" xfId="0" applyFont="1" applyFill="1" applyBorder="1" applyAlignment="1">
      <alignment horizontal="left" vertical="top" wrapText="1"/>
    </xf>
    <xf numFmtId="0" fontId="0" fillId="7" borderId="0" xfId="0" applyFill="1"/>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10" borderId="5"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10" borderId="12" xfId="0" applyFont="1" applyFill="1" applyBorder="1" applyAlignment="1">
      <alignment horizontal="center" vertical="center"/>
    </xf>
    <xf numFmtId="0" fontId="8" fillId="10" borderId="14" xfId="0" applyFont="1" applyFill="1" applyBorder="1" applyAlignment="1">
      <alignment vertical="center" wrapText="1"/>
    </xf>
    <xf numFmtId="0" fontId="8" fillId="10" borderId="13" xfId="0" applyFont="1" applyFill="1" applyBorder="1" applyAlignment="1">
      <alignment vertical="center" wrapText="1"/>
    </xf>
    <xf numFmtId="0" fontId="8" fillId="0" borderId="9" xfId="0" applyFont="1" applyBorder="1" applyAlignment="1">
      <alignment vertical="center" wrapText="1"/>
    </xf>
    <xf numFmtId="0" fontId="7" fillId="11" borderId="15" xfId="1" applyFont="1" applyFill="1" applyBorder="1" applyAlignment="1">
      <alignment horizontal="left" vertical="top" wrapText="1"/>
    </xf>
    <xf numFmtId="0" fontId="7" fillId="6" borderId="15" xfId="1" applyFont="1" applyFill="1" applyBorder="1" applyAlignment="1">
      <alignment horizontal="left" vertical="top" wrapText="1"/>
    </xf>
    <xf numFmtId="0" fontId="9" fillId="12" borderId="15" xfId="1" applyFont="1" applyFill="1" applyBorder="1" applyAlignment="1">
      <alignment vertical="center" wrapText="1"/>
    </xf>
    <xf numFmtId="0" fontId="7" fillId="0" borderId="15" xfId="1" applyFont="1" applyBorder="1" applyAlignment="1">
      <alignment horizontal="left" vertical="top" wrapText="1"/>
    </xf>
    <xf numFmtId="14" fontId="7" fillId="9" borderId="13" xfId="1" applyNumberFormat="1" applyFont="1" applyFill="1" applyBorder="1" applyAlignment="1">
      <alignment horizontal="left" vertical="top" wrapText="1"/>
    </xf>
    <xf numFmtId="0" fontId="7" fillId="0" borderId="13" xfId="1" applyFont="1" applyBorder="1" applyAlignment="1">
      <alignment horizontal="left" vertical="top" wrapText="1"/>
    </xf>
    <xf numFmtId="0" fontId="7" fillId="9" borderId="13" xfId="1" applyFont="1" applyFill="1" applyBorder="1" applyAlignment="1">
      <alignment horizontal="left" vertical="top" wrapText="1"/>
    </xf>
    <xf numFmtId="0" fontId="7" fillId="0" borderId="11" xfId="1" applyFont="1" applyBorder="1" applyAlignment="1">
      <alignment horizontal="left" vertical="top" wrapText="1"/>
    </xf>
    <xf numFmtId="0" fontId="7" fillId="9" borderId="14" xfId="1" applyFont="1" applyFill="1" applyBorder="1" applyAlignment="1">
      <alignment horizontal="left" vertical="top" wrapText="1"/>
    </xf>
    <xf numFmtId="0" fontId="7" fillId="11" borderId="16" xfId="1" applyFont="1" applyFill="1" applyBorder="1" applyAlignment="1">
      <alignment horizontal="left" vertical="top" wrapText="1"/>
    </xf>
    <xf numFmtId="0" fontId="7" fillId="11" borderId="12" xfId="1" applyFont="1" applyFill="1" applyBorder="1" applyAlignment="1">
      <alignment horizontal="left" vertical="top" wrapText="1"/>
    </xf>
    <xf numFmtId="0" fontId="7" fillId="6" borderId="11" xfId="1" applyFont="1" applyFill="1" applyBorder="1" applyAlignment="1">
      <alignment horizontal="left" vertical="top" wrapText="1"/>
    </xf>
    <xf numFmtId="0" fontId="7" fillId="4" borderId="13" xfId="1" applyFont="1" applyFill="1" applyBorder="1" applyAlignment="1">
      <alignment horizontal="left" vertical="top" wrapText="1"/>
    </xf>
    <xf numFmtId="0" fontId="7" fillId="6" borderId="13" xfId="1" applyFont="1" applyFill="1" applyBorder="1" applyAlignment="1">
      <alignment horizontal="left" vertical="top" wrapText="1"/>
    </xf>
    <xf numFmtId="0" fontId="7" fillId="4" borderId="14" xfId="1" applyFont="1" applyFill="1" applyBorder="1" applyAlignment="1">
      <alignment horizontal="left" vertical="top" wrapText="1"/>
    </xf>
    <xf numFmtId="0" fontId="10" fillId="0" borderId="0" xfId="0" applyFont="1"/>
    <xf numFmtId="0" fontId="10" fillId="0" borderId="17" xfId="0" applyFont="1" applyBorder="1" applyAlignment="1">
      <alignment vertical="center"/>
    </xf>
    <xf numFmtId="49" fontId="10" fillId="0" borderId="18" xfId="0" applyNumberFormat="1" applyFont="1" applyBorder="1" applyAlignment="1">
      <alignment horizontal="center" vertical="top" wrapText="1"/>
    </xf>
    <xf numFmtId="49" fontId="10" fillId="0" borderId="19" xfId="0" applyNumberFormat="1" applyFont="1" applyBorder="1" applyAlignment="1">
      <alignment horizontal="center" vertical="top" wrapText="1"/>
    </xf>
    <xf numFmtId="49" fontId="10" fillId="0" borderId="17" xfId="0" applyNumberFormat="1" applyFont="1" applyBorder="1" applyAlignment="1">
      <alignment horizontal="center" vertical="top"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10" borderId="24" xfId="0" applyFont="1" applyFill="1" applyBorder="1" applyAlignment="1">
      <alignment horizontal="left" vertical="center" wrapText="1"/>
    </xf>
    <xf numFmtId="0" fontId="10" fillId="10" borderId="21" xfId="0" applyFont="1" applyFill="1" applyBorder="1" applyAlignment="1">
      <alignment horizontal="left" vertical="center" wrapText="1"/>
    </xf>
    <xf numFmtId="0" fontId="10" fillId="10" borderId="25" xfId="0" applyFont="1" applyFill="1" applyBorder="1" applyAlignment="1">
      <alignment horizontal="left" vertical="center" wrapText="1"/>
    </xf>
    <xf numFmtId="0" fontId="10" fillId="0" borderId="18" xfId="0" applyFont="1" applyBorder="1" applyAlignment="1">
      <alignment horizontal="left" vertical="top" wrapText="1"/>
    </xf>
    <xf numFmtId="0" fontId="10" fillId="0" borderId="0" xfId="0" applyFont="1" applyAlignment="1">
      <alignment vertical="center"/>
    </xf>
    <xf numFmtId="0" fontId="1" fillId="13" borderId="15" xfId="1" applyFill="1" applyBorder="1" applyAlignment="1">
      <alignment horizontal="left" vertical="top" wrapText="1"/>
    </xf>
    <xf numFmtId="0" fontId="1" fillId="0" borderId="15" xfId="1" applyBorder="1" applyAlignment="1">
      <alignment horizontal="left" vertical="top" wrapText="1"/>
    </xf>
    <xf numFmtId="0" fontId="3" fillId="0" borderId="15" xfId="2" applyBorder="1" applyAlignment="1">
      <alignment vertical="center" wrapText="1"/>
    </xf>
    <xf numFmtId="0" fontId="1" fillId="14" borderId="15" xfId="1" applyFill="1" applyBorder="1" applyAlignment="1">
      <alignment horizontal="left" vertical="top" wrapText="1"/>
    </xf>
    <xf numFmtId="14" fontId="1" fillId="9" borderId="21" xfId="1" applyNumberFormat="1" applyFill="1" applyBorder="1" applyAlignment="1">
      <alignment horizontal="left" vertical="top" wrapText="1"/>
    </xf>
    <xf numFmtId="0" fontId="1" fillId="14" borderId="21" xfId="1" applyFill="1" applyBorder="1" applyAlignment="1">
      <alignment horizontal="left" vertical="top" wrapText="1"/>
    </xf>
    <xf numFmtId="0" fontId="1" fillId="9" borderId="21" xfId="1" applyFill="1" applyBorder="1" applyAlignment="1">
      <alignment horizontal="left" vertical="top" wrapText="1"/>
    </xf>
    <xf numFmtId="0" fontId="1" fillId="9" borderId="25" xfId="1" applyFill="1" applyBorder="1" applyAlignment="1">
      <alignment horizontal="left" vertical="top" wrapText="1"/>
    </xf>
    <xf numFmtId="0" fontId="1" fillId="13" borderId="21" xfId="1" applyFill="1" applyBorder="1" applyAlignment="1">
      <alignment horizontal="left" vertical="top" wrapText="1"/>
    </xf>
    <xf numFmtId="0" fontId="1" fillId="3" borderId="20" xfId="1" applyFill="1" applyBorder="1" applyAlignment="1">
      <alignment horizontal="left" vertical="top" wrapText="1"/>
    </xf>
    <xf numFmtId="0" fontId="1" fillId="3" borderId="22" xfId="1" applyFill="1" applyBorder="1" applyAlignment="1">
      <alignment horizontal="left" vertical="top" wrapText="1"/>
    </xf>
    <xf numFmtId="0" fontId="1" fillId="10" borderId="24" xfId="1" applyFill="1" applyBorder="1" applyAlignment="1">
      <alignment horizontal="left" vertical="top" wrapText="1"/>
    </xf>
    <xf numFmtId="0" fontId="1" fillId="0" borderId="21" xfId="1" applyBorder="1" applyAlignment="1">
      <alignment horizontal="left" vertical="top" wrapText="1"/>
    </xf>
    <xf numFmtId="0" fontId="1" fillId="10" borderId="21" xfId="1" applyFill="1" applyBorder="1" applyAlignment="1">
      <alignment horizontal="left" vertical="top" wrapText="1"/>
    </xf>
    <xf numFmtId="0" fontId="1" fillId="0" borderId="25" xfId="1" applyBorder="1" applyAlignment="1">
      <alignment horizontal="left" vertical="top" wrapText="1"/>
    </xf>
    <xf numFmtId="0" fontId="10" fillId="0" borderId="26" xfId="0" applyFont="1" applyBorder="1" applyAlignment="1">
      <alignment vertical="center"/>
    </xf>
    <xf numFmtId="49" fontId="10" fillId="0" borderId="26" xfId="0" applyNumberFormat="1" applyFont="1" applyBorder="1" applyAlignment="1">
      <alignment horizontal="center" vertical="top" wrapText="1"/>
    </xf>
    <xf numFmtId="0" fontId="10" fillId="0" borderId="27" xfId="0" applyFont="1" applyBorder="1" applyAlignment="1">
      <alignment horizontal="left" vertical="center" wrapText="1"/>
    </xf>
    <xf numFmtId="0" fontId="10" fillId="0" borderId="15" xfId="0" applyFont="1" applyBorder="1" applyAlignment="1">
      <alignment horizontal="left" vertical="center" wrapText="1"/>
    </xf>
    <xf numFmtId="0" fontId="10" fillId="0" borderId="28" xfId="0" applyFont="1" applyBorder="1" applyAlignment="1">
      <alignment horizontal="left" vertical="center" wrapText="1"/>
    </xf>
    <xf numFmtId="0" fontId="10" fillId="10" borderId="29" xfId="0" applyFont="1" applyFill="1" applyBorder="1" applyAlignment="1">
      <alignment horizontal="left" vertical="center" wrapText="1"/>
    </xf>
    <xf numFmtId="0" fontId="10" fillId="10" borderId="15" xfId="0" applyFont="1" applyFill="1" applyBorder="1" applyAlignment="1">
      <alignment horizontal="left" vertical="center" wrapText="1"/>
    </xf>
    <xf numFmtId="0" fontId="10" fillId="10" borderId="30" xfId="0" applyFont="1" applyFill="1" applyBorder="1" applyAlignment="1">
      <alignment horizontal="left" vertical="center" wrapText="1"/>
    </xf>
    <xf numFmtId="0" fontId="10" fillId="0" borderId="31" xfId="0" applyFont="1" applyBorder="1" applyAlignment="1">
      <alignment horizontal="left" vertical="top" wrapText="1"/>
    </xf>
    <xf numFmtId="0" fontId="1" fillId="10" borderId="15" xfId="1" applyFill="1" applyBorder="1" applyAlignment="1">
      <alignment horizontal="left" vertical="top" wrapText="1"/>
    </xf>
    <xf numFmtId="14" fontId="1" fillId="9" borderId="15" xfId="1" applyNumberFormat="1" applyFill="1" applyBorder="1" applyAlignment="1">
      <alignment horizontal="left" vertical="top" wrapText="1"/>
    </xf>
    <xf numFmtId="0" fontId="1" fillId="9" borderId="15" xfId="1" applyFill="1" applyBorder="1" applyAlignment="1">
      <alignment horizontal="left" vertical="top" wrapText="1"/>
    </xf>
    <xf numFmtId="0" fontId="1" fillId="9" borderId="30" xfId="1" applyFill="1" applyBorder="1" applyAlignment="1">
      <alignment horizontal="left" vertical="top" wrapText="1"/>
    </xf>
    <xf numFmtId="0" fontId="1" fillId="3" borderId="27" xfId="1" applyFill="1" applyBorder="1" applyAlignment="1">
      <alignment horizontal="left" vertical="top" wrapText="1"/>
    </xf>
    <xf numFmtId="0" fontId="1" fillId="3" borderId="28" xfId="1" applyFill="1" applyBorder="1" applyAlignment="1">
      <alignment horizontal="left" vertical="top" wrapText="1"/>
    </xf>
    <xf numFmtId="0" fontId="1" fillId="10" borderId="29" xfId="1" applyFill="1" applyBorder="1" applyAlignment="1">
      <alignment horizontal="left" vertical="top" wrapText="1"/>
    </xf>
    <xf numFmtId="0" fontId="1" fillId="0" borderId="30" xfId="1" applyBorder="1" applyAlignment="1">
      <alignment horizontal="left" vertical="top" wrapText="1"/>
    </xf>
    <xf numFmtId="0" fontId="1" fillId="3" borderId="15" xfId="1" applyFill="1" applyBorder="1" applyAlignment="1">
      <alignment horizontal="left" vertical="top" wrapText="1"/>
    </xf>
    <xf numFmtId="0" fontId="3" fillId="0" borderId="15" xfId="2" applyBorder="1" applyAlignment="1">
      <alignment vertical="center"/>
    </xf>
    <xf numFmtId="49" fontId="10" fillId="0" borderId="31" xfId="0" applyNumberFormat="1" applyFont="1" applyBorder="1" applyAlignment="1">
      <alignment horizontal="center" vertical="top" wrapText="1"/>
    </xf>
    <xf numFmtId="0" fontId="1" fillId="15" borderId="15" xfId="1" applyFill="1" applyBorder="1" applyAlignment="1">
      <alignment horizontal="left" vertical="top" wrapText="1"/>
    </xf>
    <xf numFmtId="0" fontId="10" fillId="0" borderId="32" xfId="0" applyFont="1" applyBorder="1" applyAlignment="1">
      <alignment vertical="center"/>
    </xf>
    <xf numFmtId="49" fontId="10" fillId="0" borderId="33" xfId="0" applyNumberFormat="1" applyFont="1" applyBorder="1" applyAlignment="1">
      <alignment horizontal="center" vertical="top"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10" fillId="10" borderId="37" xfId="0" applyFont="1" applyFill="1" applyBorder="1" applyAlignment="1">
      <alignment horizontal="left" vertical="center" wrapText="1"/>
    </xf>
    <xf numFmtId="0" fontId="10" fillId="10" borderId="35" xfId="0" applyFont="1" applyFill="1" applyBorder="1" applyAlignment="1">
      <alignment horizontal="left" vertical="center" wrapText="1"/>
    </xf>
    <xf numFmtId="0" fontId="10" fillId="10" borderId="38" xfId="0" applyFont="1" applyFill="1" applyBorder="1" applyAlignment="1">
      <alignment horizontal="left" vertical="center" wrapText="1"/>
    </xf>
    <xf numFmtId="0" fontId="10" fillId="0" borderId="33" xfId="0" applyFont="1" applyBorder="1" applyAlignment="1">
      <alignment horizontal="left" vertical="top" wrapText="1"/>
    </xf>
    <xf numFmtId="0" fontId="11" fillId="15" borderId="15" xfId="1" applyFont="1" applyFill="1" applyBorder="1" applyAlignment="1">
      <alignment horizontal="left" vertical="top" wrapText="1"/>
    </xf>
    <xf numFmtId="0" fontId="2" fillId="15" borderId="15" xfId="1" applyFont="1" applyFill="1" applyBorder="1" applyAlignment="1">
      <alignment horizontal="left" vertical="top" wrapText="1"/>
    </xf>
    <xf numFmtId="0" fontId="11" fillId="3" borderId="15" xfId="1" applyFont="1" applyFill="1" applyBorder="1" applyAlignment="1">
      <alignment horizontal="left" vertical="top" wrapText="1"/>
    </xf>
    <xf numFmtId="0" fontId="11" fillId="10" borderId="15" xfId="1" applyFont="1" applyFill="1" applyBorder="1" applyAlignment="1">
      <alignment horizontal="left" vertical="top" wrapText="1"/>
    </xf>
    <xf numFmtId="0" fontId="10" fillId="0" borderId="39" xfId="0" applyFont="1" applyBorder="1" applyAlignment="1">
      <alignment horizontal="left" vertical="center" wrapText="1"/>
    </xf>
    <xf numFmtId="0" fontId="0" fillId="0" borderId="0" xfId="0" pivotButton="1" applyAlignment="1">
      <alignment horizontal="left" vertical="top"/>
    </xf>
    <xf numFmtId="0" fontId="0" fillId="0" borderId="0" xfId="0" applyAlignment="1">
      <alignment horizontal="left" vertical="top"/>
    </xf>
    <xf numFmtId="0" fontId="14" fillId="16" borderId="40" xfId="0" applyFont="1" applyFill="1" applyBorder="1" applyAlignment="1">
      <alignment horizontal="left" vertical="top"/>
    </xf>
    <xf numFmtId="0" fontId="14" fillId="16" borderId="7" xfId="0" applyFont="1" applyFill="1" applyBorder="1" applyAlignment="1">
      <alignment horizontal="left" vertical="top"/>
    </xf>
    <xf numFmtId="0" fontId="0" fillId="0" borderId="0" xfId="0" applyNumberFormat="1" applyAlignment="1">
      <alignment horizontal="left" vertical="top"/>
    </xf>
    <xf numFmtId="0" fontId="15" fillId="17" borderId="41" xfId="0" applyFont="1" applyFill="1" applyBorder="1" applyAlignment="1">
      <alignment horizontal="left" vertical="top"/>
    </xf>
    <xf numFmtId="0" fontId="15" fillId="0" borderId="42" xfId="0" applyFont="1" applyBorder="1" applyAlignment="1">
      <alignment horizontal="left" vertical="top"/>
    </xf>
    <xf numFmtId="0" fontId="15" fillId="16" borderId="42" xfId="0" applyFont="1" applyFill="1" applyBorder="1" applyAlignment="1">
      <alignment horizontal="left" vertical="top"/>
    </xf>
    <xf numFmtId="0" fontId="15" fillId="18" borderId="41" xfId="0" applyFont="1" applyFill="1" applyBorder="1" applyAlignment="1">
      <alignment horizontal="left" vertical="top"/>
    </xf>
    <xf numFmtId="0" fontId="15" fillId="19" borderId="41" xfId="0" applyFont="1" applyFill="1" applyBorder="1" applyAlignment="1">
      <alignment horizontal="left" vertical="top"/>
    </xf>
    <xf numFmtId="0" fontId="15" fillId="20" borderId="42" xfId="0" applyFont="1" applyFill="1" applyBorder="1" applyAlignment="1">
      <alignment horizontal="left" vertical="top"/>
    </xf>
    <xf numFmtId="0" fontId="15" fillId="21" borderId="42" xfId="0" applyFont="1" applyFill="1" applyBorder="1" applyAlignment="1">
      <alignment horizontal="left" vertical="top"/>
    </xf>
    <xf numFmtId="0" fontId="0" fillId="0" borderId="0" xfId="0" applyBorder="1" applyAlignment="1">
      <alignment horizontal="left" vertical="top"/>
    </xf>
    <xf numFmtId="0" fontId="0" fillId="0" borderId="0" xfId="0" applyBorder="1"/>
    <xf numFmtId="0" fontId="7" fillId="6" borderId="4" xfId="0" applyFont="1" applyFill="1" applyBorder="1" applyAlignment="1">
      <alignment horizontal="left" vertical="top" wrapText="1"/>
    </xf>
    <xf numFmtId="0" fontId="16" fillId="22" borderId="20" xfId="0" applyFont="1" applyFill="1" applyBorder="1" applyAlignment="1">
      <alignment horizontal="left" vertical="top" wrapText="1"/>
    </xf>
    <xf numFmtId="0" fontId="16" fillId="22" borderId="21" xfId="0" applyFont="1" applyFill="1" applyBorder="1" applyAlignment="1">
      <alignment horizontal="left" vertical="top" wrapText="1"/>
    </xf>
    <xf numFmtId="0" fontId="16" fillId="22" borderId="22" xfId="0" applyFont="1" applyFill="1" applyBorder="1" applyAlignment="1">
      <alignment horizontal="left" vertical="top" wrapText="1"/>
    </xf>
    <xf numFmtId="0" fontId="16" fillId="5" borderId="10" xfId="0" applyFont="1" applyFill="1" applyBorder="1" applyAlignment="1">
      <alignment horizontal="left" vertical="top" wrapText="1"/>
    </xf>
    <xf numFmtId="0" fontId="16" fillId="3" borderId="10" xfId="0" applyFont="1" applyFill="1" applyBorder="1" applyAlignment="1">
      <alignment horizontal="left" vertical="top" wrapText="1"/>
    </xf>
    <xf numFmtId="0" fontId="7" fillId="6" borderId="2" xfId="0" applyFont="1" applyFill="1" applyBorder="1" applyAlignment="1">
      <alignment horizontal="center" vertical="top" wrapText="1"/>
    </xf>
    <xf numFmtId="0" fontId="16" fillId="22" borderId="21" xfId="0" applyFont="1" applyFill="1" applyBorder="1" applyAlignment="1">
      <alignment horizontal="center" vertical="top" wrapText="1"/>
    </xf>
    <xf numFmtId="0" fontId="7" fillId="6" borderId="15" xfId="0" applyFont="1" applyFill="1" applyBorder="1" applyAlignment="1">
      <alignment horizontal="left" vertical="top" wrapText="1"/>
    </xf>
    <xf numFmtId="0" fontId="7" fillId="9" borderId="4" xfId="0" applyFont="1" applyFill="1" applyBorder="1" applyAlignment="1">
      <alignment horizontal="left" vertical="top" wrapText="1"/>
    </xf>
    <xf numFmtId="0" fontId="7" fillId="11" borderId="4" xfId="0" applyFont="1" applyFill="1" applyBorder="1" applyAlignment="1">
      <alignment horizontal="left" vertical="top" wrapText="1"/>
    </xf>
    <xf numFmtId="0" fontId="7" fillId="6" borderId="5"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23" borderId="5" xfId="0" applyFont="1" applyFill="1" applyBorder="1" applyAlignment="1">
      <alignment horizontal="left" vertical="top" wrapText="1"/>
    </xf>
    <xf numFmtId="0" fontId="7" fillId="23" borderId="4" xfId="0" applyFont="1" applyFill="1" applyBorder="1" applyAlignment="1">
      <alignment horizontal="left" vertical="top" wrapText="1"/>
    </xf>
    <xf numFmtId="0" fontId="7" fillId="23" borderId="7" xfId="0" applyFont="1" applyFill="1" applyBorder="1" applyAlignment="1">
      <alignment horizontal="left" vertical="top" wrapText="1"/>
    </xf>
    <xf numFmtId="0" fontId="17" fillId="10" borderId="15" xfId="0" applyFont="1" applyFill="1" applyBorder="1" applyAlignment="1">
      <alignment horizontal="left" vertical="top" wrapText="1"/>
    </xf>
    <xf numFmtId="0" fontId="7" fillId="4" borderId="3" xfId="0" applyFont="1" applyFill="1" applyBorder="1" applyAlignment="1">
      <alignment horizontal="left" vertical="top" wrapText="1"/>
    </xf>
    <xf numFmtId="0" fontId="0" fillId="0" borderId="0" xfId="0" applyAlignment="1">
      <alignment horizontal="center" vertical="top" wrapText="1"/>
    </xf>
    <xf numFmtId="0" fontId="7" fillId="2" borderId="11" xfId="0" applyFont="1" applyFill="1" applyBorder="1" applyAlignment="1">
      <alignment horizontal="left" vertical="top" wrapText="1"/>
    </xf>
    <xf numFmtId="0" fontId="10" fillId="0" borderId="44" xfId="0" applyFont="1" applyBorder="1" applyAlignment="1">
      <alignment vertical="center"/>
    </xf>
    <xf numFmtId="0" fontId="1" fillId="0" borderId="0" xfId="1"/>
    <xf numFmtId="0" fontId="1" fillId="25" borderId="15" xfId="1" applyFill="1" applyBorder="1" applyAlignment="1">
      <alignment horizontal="left" vertical="top" wrapText="1"/>
    </xf>
    <xf numFmtId="0" fontId="11" fillId="25" borderId="15" xfId="1" applyFont="1" applyFill="1" applyBorder="1" applyAlignment="1">
      <alignment horizontal="left" vertical="top" wrapText="1"/>
    </xf>
    <xf numFmtId="0" fontId="0" fillId="0" borderId="0" xfId="0" applyAlignment="1">
      <alignment wrapText="1"/>
    </xf>
    <xf numFmtId="0" fontId="7" fillId="2" borderId="10" xfId="0" applyFont="1" applyFill="1" applyBorder="1" applyAlignment="1">
      <alignment horizontal="left" vertical="top" wrapText="1"/>
    </xf>
    <xf numFmtId="0" fontId="0" fillId="0" borderId="45" xfId="0" applyBorder="1" applyAlignment="1">
      <alignment wrapText="1"/>
    </xf>
    <xf numFmtId="0" fontId="0" fillId="0" borderId="44" xfId="0" applyBorder="1"/>
    <xf numFmtId="0" fontId="0" fillId="0" borderId="0" xfId="0" applyBorder="1" applyAlignment="1">
      <alignment wrapText="1"/>
    </xf>
    <xf numFmtId="0" fontId="0" fillId="0" borderId="45" xfId="0" applyBorder="1"/>
    <xf numFmtId="0" fontId="1" fillId="13" borderId="43" xfId="1" applyFill="1" applyBorder="1" applyAlignment="1">
      <alignment horizontal="left" vertical="top" wrapText="1"/>
    </xf>
    <xf numFmtId="0" fontId="1" fillId="0" borderId="0" xfId="1" applyBorder="1"/>
    <xf numFmtId="0" fontId="10" fillId="24" borderId="0" xfId="0" applyFont="1" applyFill="1" applyAlignment="1">
      <alignment vertical="center"/>
    </xf>
    <xf numFmtId="0" fontId="0" fillId="24" borderId="0" xfId="0" applyFill="1"/>
    <xf numFmtId="0" fontId="0" fillId="24" borderId="0" xfId="0" applyFill="1" applyAlignment="1">
      <alignment wrapText="1"/>
    </xf>
    <xf numFmtId="0" fontId="10" fillId="24" borderId="0" xfId="0" applyFont="1" applyFill="1" applyBorder="1" applyAlignment="1">
      <alignment vertical="center"/>
    </xf>
    <xf numFmtId="0" fontId="0" fillId="24" borderId="0" xfId="0" applyFill="1" applyBorder="1"/>
    <xf numFmtId="0" fontId="0" fillId="24" borderId="0" xfId="0" applyFill="1" applyBorder="1" applyAlignment="1">
      <alignment wrapText="1"/>
    </xf>
    <xf numFmtId="0" fontId="0" fillId="24" borderId="45" xfId="0" applyFill="1" applyBorder="1" applyAlignment="1">
      <alignment wrapText="1"/>
    </xf>
    <xf numFmtId="0" fontId="16" fillId="4" borderId="10" xfId="0" applyFont="1" applyFill="1" applyBorder="1" applyAlignment="1">
      <alignment horizontal="left" vertical="top" wrapText="1"/>
    </xf>
    <xf numFmtId="0" fontId="10" fillId="27" borderId="0" xfId="0" applyFont="1" applyFill="1" applyAlignment="1">
      <alignment vertical="center"/>
    </xf>
    <xf numFmtId="0" fontId="0" fillId="27" borderId="0" xfId="0" applyFill="1"/>
    <xf numFmtId="0" fontId="0" fillId="27" borderId="0" xfId="0" applyFill="1" applyAlignment="1">
      <alignment wrapText="1"/>
    </xf>
    <xf numFmtId="0" fontId="10" fillId="27" borderId="0" xfId="0" applyFont="1" applyFill="1" applyBorder="1" applyAlignment="1">
      <alignment vertical="center"/>
    </xf>
    <xf numFmtId="0" fontId="0" fillId="27" borderId="0" xfId="0" applyFill="1" applyBorder="1"/>
    <xf numFmtId="0" fontId="0" fillId="27" borderId="0" xfId="0" applyFill="1" applyBorder="1" applyAlignment="1">
      <alignment wrapText="1"/>
    </xf>
    <xf numFmtId="0" fontId="10" fillId="28" borderId="0" xfId="0" applyFont="1" applyFill="1" applyBorder="1" applyAlignment="1">
      <alignment vertical="center"/>
    </xf>
    <xf numFmtId="0" fontId="0" fillId="28" borderId="0" xfId="0" applyFill="1" applyBorder="1"/>
    <xf numFmtId="0" fontId="0" fillId="28" borderId="0" xfId="0" applyFill="1" applyBorder="1" applyAlignment="1">
      <alignment wrapText="1"/>
    </xf>
    <xf numFmtId="0" fontId="16" fillId="29" borderId="10" xfId="0" applyFont="1" applyFill="1" applyBorder="1" applyAlignment="1">
      <alignment horizontal="left" vertical="top" wrapText="1"/>
    </xf>
    <xf numFmtId="0" fontId="7" fillId="2" borderId="15" xfId="0" applyFont="1" applyFill="1" applyBorder="1" applyAlignment="1">
      <alignment horizontal="left" vertical="top" wrapText="1"/>
    </xf>
    <xf numFmtId="0" fontId="16" fillId="22" borderId="15" xfId="0" applyFont="1" applyFill="1" applyBorder="1" applyAlignment="1">
      <alignment horizontal="left" vertical="top" wrapText="1"/>
    </xf>
    <xf numFmtId="0" fontId="0" fillId="0" borderId="15" xfId="0" applyBorder="1"/>
    <xf numFmtId="0" fontId="10" fillId="26" borderId="15" xfId="0" applyFont="1" applyFill="1" applyBorder="1" applyAlignment="1">
      <alignment vertical="center"/>
    </xf>
    <xf numFmtId="0" fontId="0" fillId="26" borderId="15" xfId="0" applyFill="1" applyBorder="1"/>
    <xf numFmtId="0" fontId="0" fillId="26" borderId="15" xfId="0" applyFill="1" applyBorder="1" applyAlignment="1">
      <alignment wrapText="1"/>
    </xf>
    <xf numFmtId="0" fontId="16" fillId="5" borderId="15" xfId="0" applyFont="1" applyFill="1" applyBorder="1" applyAlignment="1">
      <alignment horizontal="left" vertical="top" wrapText="1"/>
    </xf>
    <xf numFmtId="0" fontId="16" fillId="4" borderId="15" xfId="0" applyFont="1" applyFill="1" applyBorder="1" applyAlignment="1">
      <alignment horizontal="left" vertical="top" wrapText="1"/>
    </xf>
    <xf numFmtId="0" fontId="16" fillId="29" borderId="15" xfId="0" applyFont="1" applyFill="1" applyBorder="1" applyAlignment="1">
      <alignment horizontal="left" vertical="top" wrapText="1"/>
    </xf>
    <xf numFmtId="0" fontId="10" fillId="24" borderId="15" xfId="0" applyFont="1" applyFill="1" applyBorder="1" applyAlignment="1">
      <alignment vertical="center"/>
    </xf>
    <xf numFmtId="0" fontId="10" fillId="27" borderId="15" xfId="0" applyFont="1" applyFill="1" applyBorder="1" applyAlignment="1">
      <alignment vertical="center"/>
    </xf>
    <xf numFmtId="9" fontId="0" fillId="0" borderId="0" xfId="3" applyFont="1" applyBorder="1"/>
    <xf numFmtId="0" fontId="0" fillId="0" borderId="30" xfId="0" applyBorder="1"/>
    <xf numFmtId="0" fontId="10" fillId="28" borderId="30" xfId="0" applyFont="1" applyFill="1" applyBorder="1" applyAlignment="1">
      <alignment vertical="center"/>
    </xf>
    <xf numFmtId="0" fontId="19" fillId="0" borderId="0" xfId="0" applyFont="1" applyAlignment="1">
      <alignment vertical="top"/>
    </xf>
    <xf numFmtId="0" fontId="0" fillId="0" borderId="31" xfId="0" applyBorder="1" applyAlignment="1">
      <alignment vertical="top"/>
    </xf>
    <xf numFmtId="0" fontId="0" fillId="0" borderId="31" xfId="0" applyBorder="1" applyAlignment="1">
      <alignment vertical="top" wrapText="1"/>
    </xf>
    <xf numFmtId="0" fontId="0" fillId="0" borderId="33" xfId="0" applyBorder="1" applyAlignment="1">
      <alignment vertical="top"/>
    </xf>
    <xf numFmtId="0" fontId="0" fillId="0" borderId="0" xfId="0" applyBorder="1" applyAlignment="1">
      <alignment vertical="top"/>
    </xf>
    <xf numFmtId="0" fontId="20" fillId="26" borderId="15" xfId="0" applyFont="1" applyFill="1" applyBorder="1" applyAlignment="1">
      <alignment vertical="center"/>
    </xf>
    <xf numFmtId="0" fontId="21" fillId="0" borderId="0" xfId="0" applyFont="1"/>
    <xf numFmtId="0" fontId="22" fillId="30" borderId="20" xfId="0" applyFont="1" applyFill="1" applyBorder="1" applyAlignment="1">
      <alignment vertical="top" wrapText="1"/>
    </xf>
    <xf numFmtId="0" fontId="22" fillId="30" borderId="21" xfId="0" applyFont="1" applyFill="1" applyBorder="1" applyAlignment="1">
      <alignment vertical="top" wrapText="1"/>
    </xf>
    <xf numFmtId="0" fontId="22" fillId="30" borderId="25" xfId="0" applyFont="1" applyFill="1" applyBorder="1" applyAlignment="1">
      <alignment vertical="top" wrapText="1"/>
    </xf>
    <xf numFmtId="0" fontId="22" fillId="31" borderId="21" xfId="0" applyFont="1" applyFill="1" applyBorder="1" applyAlignment="1">
      <alignment vertical="top"/>
    </xf>
    <xf numFmtId="0" fontId="22" fillId="32" borderId="27" xfId="0" applyFont="1" applyFill="1" applyBorder="1" applyAlignment="1">
      <alignment vertical="top" wrapText="1"/>
    </xf>
    <xf numFmtId="0" fontId="22" fillId="32" borderId="15" xfId="0" applyFont="1" applyFill="1" applyBorder="1" applyAlignment="1">
      <alignment vertical="top" wrapText="1"/>
    </xf>
    <xf numFmtId="0" fontId="22" fillId="32" borderId="30" xfId="0" applyFont="1" applyFill="1" applyBorder="1" applyAlignment="1">
      <alignment vertical="top" wrapText="1"/>
    </xf>
    <xf numFmtId="0" fontId="22" fillId="5" borderId="15" xfId="0" applyFont="1" applyFill="1" applyBorder="1" applyAlignment="1">
      <alignment vertical="top" wrapText="1"/>
    </xf>
    <xf numFmtId="0" fontId="22" fillId="30" borderId="12" xfId="0" applyFont="1" applyFill="1" applyBorder="1" applyAlignment="1">
      <alignment vertical="top" wrapText="1"/>
    </xf>
    <xf numFmtId="0" fontId="22" fillId="30" borderId="13" xfId="0" applyFont="1" applyFill="1" applyBorder="1" applyAlignment="1">
      <alignment vertical="top" wrapText="1"/>
    </xf>
    <xf numFmtId="0" fontId="22" fillId="30" borderId="14" xfId="0" applyFont="1" applyFill="1" applyBorder="1" applyAlignment="1">
      <alignment vertical="top" wrapText="1"/>
    </xf>
    <xf numFmtId="0" fontId="22" fillId="31" borderId="13" xfId="0" applyFont="1" applyFill="1" applyBorder="1" applyAlignment="1">
      <alignment vertical="top"/>
    </xf>
    <xf numFmtId="0" fontId="22" fillId="32" borderId="20" xfId="0" applyFont="1" applyFill="1" applyBorder="1" applyAlignment="1">
      <alignment horizontal="left" vertical="top" wrapText="1"/>
    </xf>
    <xf numFmtId="0" fontId="22" fillId="32" borderId="21" xfId="0" applyFont="1" applyFill="1" applyBorder="1" applyAlignment="1">
      <alignment horizontal="left" vertical="top" wrapText="1"/>
    </xf>
    <xf numFmtId="0" fontId="22" fillId="32" borderId="25" xfId="0" applyFont="1" applyFill="1" applyBorder="1" applyAlignment="1">
      <alignment horizontal="left" vertical="top" wrapText="1"/>
    </xf>
    <xf numFmtId="0" fontId="22" fillId="5" borderId="21" xfId="0" applyFont="1" applyFill="1" applyBorder="1" applyAlignment="1">
      <alignment horizontal="left" vertical="top" wrapText="1"/>
    </xf>
    <xf numFmtId="0" fontId="21" fillId="0" borderId="35" xfId="0" applyFont="1" applyBorder="1"/>
    <xf numFmtId="0" fontId="21" fillId="0" borderId="38" xfId="0" applyFont="1" applyBorder="1"/>
    <xf numFmtId="0" fontId="23" fillId="15" borderId="20" xfId="1" applyFont="1" applyFill="1" applyBorder="1" applyAlignment="1">
      <alignment horizontal="left" vertical="top" wrapText="1"/>
    </xf>
    <xf numFmtId="0" fontId="23" fillId="15" borderId="21" xfId="1" applyFont="1" applyFill="1" applyBorder="1" applyAlignment="1">
      <alignment horizontal="left" vertical="top" wrapText="1"/>
    </xf>
    <xf numFmtId="0" fontId="23" fillId="33" borderId="21" xfId="1" applyFont="1" applyFill="1" applyBorder="1" applyAlignment="1">
      <alignment horizontal="left" vertical="top" wrapText="1"/>
    </xf>
    <xf numFmtId="0" fontId="23" fillId="33" borderId="25" xfId="1" applyFont="1" applyFill="1" applyBorder="1" applyAlignment="1">
      <alignment horizontal="left" vertical="top" wrapText="1"/>
    </xf>
    <xf numFmtId="0" fontId="23" fillId="25" borderId="27" xfId="1" applyFont="1" applyFill="1" applyBorder="1" applyAlignment="1">
      <alignment horizontal="left" vertical="top" wrapText="1"/>
    </xf>
    <xf numFmtId="0" fontId="23" fillId="25" borderId="15" xfId="1" applyFont="1" applyFill="1" applyBorder="1" applyAlignment="1">
      <alignment horizontal="left" vertical="top" wrapText="1"/>
    </xf>
    <xf numFmtId="0" fontId="23" fillId="14" borderId="15" xfId="1" applyFont="1" applyFill="1" applyBorder="1" applyAlignment="1">
      <alignment horizontal="left" vertical="top" wrapText="1"/>
    </xf>
    <xf numFmtId="0" fontId="23" fillId="14" borderId="30" xfId="1" applyFont="1" applyFill="1" applyBorder="1" applyAlignment="1">
      <alignment horizontal="left" vertical="top" wrapText="1"/>
    </xf>
    <xf numFmtId="0" fontId="23" fillId="33" borderId="15" xfId="1" applyFont="1" applyFill="1" applyBorder="1" applyAlignment="1">
      <alignment horizontal="left" vertical="top" wrapText="1"/>
    </xf>
    <xf numFmtId="0" fontId="23" fillId="33" borderId="30" xfId="1" applyFont="1" applyFill="1" applyBorder="1" applyAlignment="1">
      <alignment horizontal="left" vertical="top" wrapText="1"/>
    </xf>
    <xf numFmtId="0" fontId="21" fillId="15" borderId="27" xfId="1" applyFont="1" applyFill="1" applyBorder="1" applyAlignment="1">
      <alignment horizontal="left" vertical="top" wrapText="1"/>
    </xf>
    <xf numFmtId="0" fontId="21" fillId="15" borderId="15" xfId="1" applyFont="1" applyFill="1" applyBorder="1" applyAlignment="1">
      <alignment horizontal="left" vertical="top" wrapText="1"/>
    </xf>
    <xf numFmtId="0" fontId="23" fillId="13" borderId="27" xfId="1" applyFont="1" applyFill="1" applyBorder="1" applyAlignment="1">
      <alignment horizontal="left" vertical="top" wrapText="1"/>
    </xf>
    <xf numFmtId="0" fontId="23" fillId="13" borderId="15" xfId="1" applyFont="1" applyFill="1" applyBorder="1" applyAlignment="1">
      <alignment horizontal="left" vertical="top" wrapText="1"/>
    </xf>
    <xf numFmtId="0" fontId="21" fillId="13" borderId="27" xfId="1" applyFont="1" applyFill="1" applyBorder="1" applyAlignment="1">
      <alignment horizontal="left" vertical="top" wrapText="1"/>
    </xf>
    <xf numFmtId="0" fontId="21" fillId="13" borderId="15" xfId="1" applyFont="1" applyFill="1" applyBorder="1" applyAlignment="1">
      <alignment horizontal="left" vertical="top" wrapText="1"/>
    </xf>
    <xf numFmtId="0" fontId="23" fillId="13" borderId="34" xfId="1" applyFont="1" applyFill="1" applyBorder="1" applyAlignment="1">
      <alignment horizontal="left" vertical="top" wrapText="1"/>
    </xf>
    <xf numFmtId="0" fontId="23" fillId="13" borderId="35" xfId="1" applyFont="1" applyFill="1" applyBorder="1" applyAlignment="1">
      <alignment horizontal="left" vertical="top" wrapText="1"/>
    </xf>
    <xf numFmtId="0" fontId="23" fillId="33" borderId="35" xfId="1" applyFont="1" applyFill="1" applyBorder="1" applyAlignment="1">
      <alignment horizontal="left" vertical="top" wrapText="1"/>
    </xf>
    <xf numFmtId="0" fontId="23" fillId="33" borderId="38" xfId="1" applyFont="1" applyFill="1" applyBorder="1" applyAlignment="1">
      <alignment horizontal="left" vertical="top" wrapText="1"/>
    </xf>
    <xf numFmtId="0" fontId="23" fillId="25" borderId="34" xfId="1" applyFont="1" applyFill="1" applyBorder="1" applyAlignment="1">
      <alignment horizontal="left" vertical="top" wrapText="1"/>
    </xf>
    <xf numFmtId="0" fontId="23" fillId="25" borderId="35" xfId="1" applyFont="1" applyFill="1" applyBorder="1" applyAlignment="1">
      <alignment horizontal="left" vertical="top" wrapText="1"/>
    </xf>
    <xf numFmtId="0" fontId="21" fillId="34" borderId="35" xfId="0" applyFont="1" applyFill="1" applyBorder="1"/>
    <xf numFmtId="0" fontId="22" fillId="0" borderId="0" xfId="0" applyFont="1"/>
  </cellXfs>
  <cellStyles count="4">
    <cellStyle name="Hipervínculo 2" xfId="2"/>
    <cellStyle name="Normal" xfId="0" builtinId="0"/>
    <cellStyle name="Normal 2" xfId="1"/>
    <cellStyle name="Porcentaje" xfId="3" builtinId="5"/>
  </cellStyles>
  <dxfs count="2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ill>
        <patternFill patternType="solid">
          <fgColor rgb="FF8DB4E2"/>
          <bgColor rgb="FF000000"/>
        </patternFill>
      </fill>
    </dxf>
  </dxfs>
  <tableStyles count="0" defaultTableStyle="TableStyleMedium2" defaultPivotStyle="PivotStyleLight16"/>
  <colors>
    <mruColors>
      <color rgb="FFFF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G:\COMISIONADO\Concursos%20sin%20patrocinador\2020\Desafio\POSTPREMIOS\BASE-postpremios-72Demand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uben Peña Manso" refreshedDate="44160.55817222222" createdVersion="6" refreshedVersion="6" minRefreshableVersion="3" recordCount="103">
  <cacheSource type="worksheet">
    <worksheetSource ref="AD2:AZ104" sheet="Matching" r:id="rId2"/>
  </cacheSource>
  <cacheFields count="23">
    <cacheField name="Referencia" numFmtId="0">
      <sharedItems/>
    </cacheField>
    <cacheField name="Acrónimo" numFmtId="0">
      <sharedItems/>
    </cacheField>
    <cacheField name="Título" numFmtId="0">
      <sharedItems/>
    </cacheField>
    <cacheField name="Aréa de interés " numFmtId="0">
      <sharedItems/>
    </cacheField>
    <cacheField name="Categoría" numFmtId="0">
      <sharedItems/>
    </cacheField>
    <cacheField name="LINK web" numFmtId="0">
      <sharedItems/>
    </cacheField>
    <cacheField name="link pdf" numFmtId="0">
      <sharedItems/>
    </cacheField>
    <cacheField name="Áreas de Interés Secundaria" numFmtId="0">
      <sharedItems containsBlank="1"/>
    </cacheField>
    <cacheField name="Otros (especificar)" numFmtId="0">
      <sharedItems containsNonDate="0" containsString="0" containsBlank="1"/>
    </cacheField>
    <cacheField name="entidad:" numFmtId="0">
      <sharedItems count="65">
        <s v="INFUSIONES SUSARON S.L."/>
        <s v="Conaldi Agropecuaria S.L."/>
        <s v="GANADERIA CHAROLESA ANGEL SANTIAGO GARCIA"/>
        <s v="Fundación Tutelar FUTUDIS (Fundación Tutelar Castellano Leonesa de Personas con Discapacidad Intelectual o del Desarrollo)"/>
        <s v="Avicultura Campesina"/>
        <s v="AJL OPHTHALMIC S.A."/>
        <s v="Agroberry Original from Zamora"/>
        <s v="Fundación Plan B Educación Social"/>
        <s v="Joaquín Fraile Tabernero"/>
        <s v="Alimentos Dalis S.L."/>
        <s v="Jamones Embutidos Hermanos Hoyos S.L."/>
        <s v="Lentitech S.L."/>
        <s v="ENERGY STORAGE SOLUTIONS S.L."/>
        <s v="INDUSTRIAS LÁCTEAS MANZANO S.A."/>
        <s v="DECORACIÓN Y CONSTRUCCIÓN DE OBRAS LEONESAS S.A. (DECOLESA)"/>
        <s v="ECOGEO CONSULTORÍA MEDIOAMBIENTAL S.L.U."/>
        <s v="Calidad de Aire Salud y Confort S.L."/>
        <s v="Zenit Ingeniería y consultoría S.L.P."/>
        <s v="FUNDACION VALORADOS"/>
        <s v="VITISAGRO S.L."/>
        <s v="IDM TIMBER ENGINEERING SL"/>
        <s v="Consejo Regulador de la Denominación de Origen Bierzo"/>
        <s v="LA TAHONA DE SAHAGÚN S.L"/>
        <s v="Agrogonzalez Javier Gonzalez Jorge"/>
        <s v="Nomad Technologies SL"/>
        <s v="CarttecLab"/>
        <s v="Ingeniería y servicios en acustica Iberacustica SL"/>
        <s v="Noesis Centro de Formación S.L."/>
        <s v="Cart Technology SL"/>
        <s v="CGB Informática SL"/>
        <s v="REAL SITIO DE VENTOSILLA"/>
        <s v="Talleres BENAVIDES S.L.U"/>
        <s v="i-Grape Laboratory SL"/>
        <s v="AENIUM ENGINEERING S.L."/>
        <s v="EGO GENOMICS S.L."/>
        <s v="FUNDACIÓN INEA"/>
        <s v="Jose Manuel Miguel Castrillo"/>
        <s v="Castilla Bio Lab SL"/>
        <s v="utiles para galvanotecnia lacalle, s.l."/>
        <s v="Ingenieria Dagur S.L."/>
        <s v="Areniscas de Vilviestre S.L."/>
        <s v="COCEMFE CASTILLA Y LEÓN (Confederación de personas con discapacidad física)"/>
        <s v="Ordoño Alonso Sacristán. Imperiales Alonso."/>
        <s v="Ceres Biotics Tech, S.L."/>
        <s v="Ferrovial servicios"/>
        <s v="NEA THEA 7 SLU"/>
        <s v="INSOLAMIS"/>
        <s v="REDYTELIOT SL"/>
        <s v="JUAN JOSÉ DEL CANO REYERO"/>
        <s v="Cidiana Motor, SL"/>
        <s v="SANIDAD AGRÍCOLA ECONEX, S.L."/>
        <s v="Ibermutua M.C.S.S. nº 274"/>
        <s v="Ovigén. Centro de selección y mejora genética de ovino y caprino"/>
        <s v="RadioViajera s.l."/>
        <s v="Pimplan (Planify)"/>
        <s v="(INDILAB) INSTITUTO DE DIAGNÓSTICO LABORATORIAL"/>
        <s v="ORTHOPRINT3D SL"/>
        <s v="Jorge Miñón Martínez"/>
        <s v="Asprodes Plena Inclusión Castilla y León."/>
        <s v="Innoflower S.L"/>
        <s v="ZUMOS DE ÓLVEGA"/>
        <s v="LABORATORIOS 3D PRINTS, S.L."/>
        <s v="ART Burgos Centro Ginecológico de Reproducción"/>
        <s v="Sistemas Virtuales de Aprendizaje, SL. (Smartick)"/>
        <s v="Mejora de los edificios"/>
      </sharedItems>
    </cacheField>
    <cacheField name="fecha de creación" numFmtId="14">
      <sharedItems containsDate="1" containsBlank="1" containsMixedTypes="1" minDate="1905-03-01T00:00:00" maxDate="2020-06-24T00:00:00"/>
    </cacheField>
    <cacheField name="alta en el Censo de Empresarios" numFmtId="0">
      <sharedItems containsBlank="1"/>
    </cacheField>
    <cacheField name="Certificado asesoradoTCUE, otc" numFmtId="0">
      <sharedItems containsBlank="1"/>
    </cacheField>
    <cacheField name="Copia inscripción Asociaciones" numFmtId="0">
      <sharedItems containsBlank="1"/>
    </cacheField>
    <cacheField name="Copia de la declaración de interés público" numFmtId="0">
      <sharedItems containsBlank="1"/>
    </cacheField>
    <cacheField name="Nombre y Apellidos del solicitante:" numFmtId="0">
      <sharedItems/>
    </cacheField>
    <cacheField name="Responsabilidad" numFmtId="0">
      <sharedItems containsBlank="1"/>
    </cacheField>
    <cacheField name="Dirección:" numFmtId="0">
      <sharedItems containsBlank="1"/>
    </cacheField>
    <cacheField name="Localidad:" numFmtId="0">
      <sharedItems containsBlank="1"/>
    </cacheField>
    <cacheField name="Provincia:" numFmtId="0">
      <sharedItems count="12">
        <s v="León"/>
        <s v="Salamanca"/>
        <s v="Valladolid"/>
        <s v="Palencia"/>
        <s v="Alava"/>
        <s v="Zamora"/>
        <s v="Bizkaia"/>
        <s v="Madrid"/>
        <s v="Burgos"/>
        <s v="A Coruña"/>
        <s v="Murcia (España)"/>
        <s v="Soria"/>
      </sharedItems>
    </cacheField>
    <cacheField name="Correo" numFmtId="0">
      <sharedItems/>
    </cacheField>
    <cacheField name="Tel." numFmtId="0">
      <sharedItems containsBlank="1" containsMixedTypes="1" containsNumber="1" containsInteger="1" minValue="603852489" maxValue="34655899851"/>
    </cacheField>
    <cacheField name="Referencia2"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s v="NT02"/>
    <s v="INFUFRAUDE"/>
    <s v="Método de análisis para la prevención y control del fraude alimentario en mezclas de especies vegetales."/>
    <s v="Agroalimentación"/>
    <s v="Empresa"/>
    <s v="NT02"/>
    <s v="pdf"/>
    <s v="Salud y Calidad de Vida"/>
    <m/>
    <x v="0"/>
    <d v="1905-06-15T00:00:00"/>
    <m/>
    <m/>
    <m/>
    <m/>
    <s v="Belén Ordás Diez"/>
    <s v="Responsable de Calidad/Seguridad Alimentaria"/>
    <s v="P.I. Los Avezales, P-1 CP 24.123"/>
    <s v="Otero de las Dueñas"/>
    <x v="0"/>
    <s v="bod@acamacho.com"/>
    <n v="687920951"/>
    <s v="NT02"/>
  </r>
  <r>
    <s v="NT02"/>
    <s v="INFUFRAUDE"/>
    <s v="Método de análisis para la prevención y control del fraude alimentario en mezclas de especies vegetales."/>
    <s v="Agroalimentación"/>
    <s v="Empresa"/>
    <s v="NT02"/>
    <s v="pdf"/>
    <s v="Salud y Calidad de Vida"/>
    <m/>
    <x v="0"/>
    <d v="1905-06-15T00:00:00"/>
    <m/>
    <m/>
    <m/>
    <m/>
    <s v="Belén Ordás Diez"/>
    <s v="Responsable de Calidad/Seguridad Alimentaria"/>
    <s v="P.I. Los Avezales, P-1 CP 24.123"/>
    <s v="Otero de las Dueñas"/>
    <x v="0"/>
    <s v="bod@acamacho.com"/>
    <n v="687920951"/>
    <s v="NT02"/>
  </r>
  <r>
    <s v="NT02"/>
    <s v="INFUFRAUDE"/>
    <s v="Método de análisis para la prevención y control del fraude alimentario en mezclas de especies vegetales."/>
    <s v="Agroalimentación"/>
    <s v="Empresa"/>
    <s v="NT02"/>
    <s v="pdf"/>
    <s v="Salud y Calidad de Vida"/>
    <m/>
    <x v="0"/>
    <d v="1905-06-15T00:00:00"/>
    <m/>
    <m/>
    <m/>
    <m/>
    <s v="Belén Ordás Diez"/>
    <s v="Responsable de Calidad/Seguridad Alimentaria"/>
    <s v="P.I. Los Avezales, P-1 CP 24.123"/>
    <s v="Otero de las Dueñas"/>
    <x v="0"/>
    <s v="bod@acamacho.com"/>
    <n v="687920951"/>
    <s v="NT02"/>
  </r>
  <r>
    <s v="NT03"/>
    <s v="RURALBIOENERGY"/>
    <s v="Aprovechamiento energético de los residuos agropecuarios locales."/>
    <s v="Tecnologías de la Información y Comunicación, Energía y Sostenibilidad"/>
    <s v="Empresa"/>
    <s v="NT03"/>
    <s v="pdf"/>
    <s v="Agroalimentación, Salud y Calidad de Vida,"/>
    <m/>
    <x v="1"/>
    <d v="2017-06-23T00:00:00"/>
    <m/>
    <m/>
    <m/>
    <m/>
    <s v="Alfredo Conde Alonso"/>
    <s v="Alfredo Conde Alonso"/>
    <s v="Calle Dr. Palacios Nº13"/>
    <s v="Palaciosrubios"/>
    <x v="1"/>
    <s v="alfredocondealonso@gmail.com"/>
    <n v="666921435"/>
    <s v="NT03"/>
  </r>
  <r>
    <s v="NT03"/>
    <s v="RURALBIOENERGY"/>
    <s v="Aprovechamiento energético de los residuos agropecuarios locales."/>
    <s v="Tecnologías de la Información y Comunicación, Energía y Sostenibilidad"/>
    <s v="Empresa"/>
    <s v="NT03"/>
    <s v="pdf"/>
    <s v="Agroalimentación, Salud y Calidad de Vida,"/>
    <m/>
    <x v="1"/>
    <d v="2017-06-23T00:00:00"/>
    <m/>
    <m/>
    <m/>
    <m/>
    <s v="Alfredo Conde Alonso"/>
    <s v="Alfredo Conde Alonso"/>
    <s v="Calle Dr. Palacios Nº13"/>
    <s v="Palaciosrubios"/>
    <x v="1"/>
    <s v="alfredocondealonso@gmail.com"/>
    <n v="666921435"/>
    <s v="NT03"/>
  </r>
  <r>
    <s v="NT04"/>
    <s v="AQUAVITAMIN"/>
    <s v="Desarrollo e implementación de nuevas estrategias de suplementación vitamínico-mineral en vacuno extensivo"/>
    <s v="Agroalimentación"/>
    <s v="Empresa"/>
    <s v="NT04"/>
    <s v="pdf"/>
    <m/>
    <m/>
    <x v="2"/>
    <d v="1905-07-04T00:00:00"/>
    <m/>
    <m/>
    <m/>
    <m/>
    <s v="Angel Santiago Garcia García"/>
    <s v="Propietario"/>
    <s v="C/ Calzada,2 37208"/>
    <s v="Boadilla"/>
    <x v="1"/>
    <s v="gargar_es2004@yahoo.es"/>
    <n v="667493711"/>
    <s v="NT04"/>
  </r>
  <r>
    <s v="NT05"/>
    <s v="¿PARTICIP@MOS?"/>
    <s v="Plataforma de tecnología accesible que estimula, acerca, potencia, investiga y fomenta la participación de todas las personas en igualdad de oportunidades y con los menores apoyos posibles e intromisiones"/>
    <s v="Tecnologías de la Información y Comunicación, Energía y Sostenibilidad"/>
    <s v="Asociacion"/>
    <s v="NT05"/>
    <s v="pdf"/>
    <s v="Salud y Calidad de Vida|Otros (Servicios Sociales, derechos humanos y apoyo a la persona con discapacidad intelectual o del desarrollo)"/>
    <m/>
    <x v="3"/>
    <d v="1990-11-28T00:00:00"/>
    <m/>
    <m/>
    <s v="/apps/tcue.es/images/12Desafio/Inscripcion_Empresa/upload/20200928131602_Certific_INSCRIPC_FT-FUTUDIS_Registro_de_Fundac_CyL.pdf"/>
    <m/>
    <s v="Pedro María Fernández Robles"/>
    <s v="Director Gerente"/>
    <s v="Calle Vinos de Rueda, 22"/>
    <s v="Valladolid"/>
    <x v="2"/>
    <s v="dgerencia@futudis.org"/>
    <n v="983399566"/>
    <s v="NT05"/>
  </r>
  <r>
    <s v="NT06"/>
    <s v="Avicultura"/>
    <s v="Disminución de los residuos orgánicos en matadero ecológico de aves"/>
    <s v="Agroalimentación"/>
    <s v="Empresa"/>
    <s v="NT06"/>
    <s v="pdf"/>
    <s v="Tecnologías de la Información y Comunicación, Energía y Sostenibilidad, Otros (Valorización de residuos)"/>
    <m/>
    <x v="4"/>
    <m/>
    <m/>
    <m/>
    <m/>
    <m/>
    <s v="Arturo Sócrates Tejedor"/>
    <s v="Gestor"/>
    <s v="Calle Extramuros 12"/>
    <s v="Amayuelas de Abajo"/>
    <x v="3"/>
    <s v="info@granjaelespolon.com"/>
    <n v="639840756"/>
    <s v="NT06"/>
  </r>
  <r>
    <s v="NT07"/>
    <s v="LOWSILOIL"/>
    <s v="Evaluación de componentes de bajo peso molecular en siliconas para uso oftalmológico"/>
    <s v="Salud y Calidad de Vida"/>
    <s v="Empresa"/>
    <s v="NT07"/>
    <s v="pdf"/>
    <m/>
    <m/>
    <x v="5"/>
    <m/>
    <m/>
    <m/>
    <m/>
    <m/>
    <s v="EVA LARRA MATEOS"/>
    <s v="Responsable de I+D"/>
    <s v="Ferdinand Zeppelin, 1"/>
    <s v="Miñano"/>
    <x v="4"/>
    <s v="evalarra@ajlsa.com"/>
    <n v="945298256"/>
    <s v="NT07"/>
  </r>
  <r>
    <s v="NT07"/>
    <s v="LOWSILOIL"/>
    <s v="Evaluación de componentes de bajo peso molecular en siliconas para uso oftalmológico"/>
    <s v="Salud y Calidad de Vida"/>
    <s v="Empresa"/>
    <s v="NT07"/>
    <s v="pdf"/>
    <m/>
    <m/>
    <x v="5"/>
    <m/>
    <m/>
    <m/>
    <m/>
    <m/>
    <s v="EVA LARRA MATEOS"/>
    <s v="Responsable de I+D"/>
    <s v="Ferdinand Zeppelin, 1"/>
    <s v="Miñano"/>
    <x v="4"/>
    <s v="evalarra@ajlsa.com"/>
    <n v="945298256"/>
    <s v="NT07"/>
  </r>
  <r>
    <s v="NT07"/>
    <s v="LOWSILOIL"/>
    <s v="Evaluación de componentes de bajo peso molecular en siliconas para uso oftalmológico"/>
    <s v="Salud y Calidad de Vida"/>
    <s v="Empresa"/>
    <s v="NT07"/>
    <s v="pdf"/>
    <m/>
    <m/>
    <x v="5"/>
    <m/>
    <m/>
    <m/>
    <m/>
    <m/>
    <s v="EVA LARRA MATEOS"/>
    <s v="Responsable de I+D"/>
    <s v="Ferdinand Zeppelin, 1"/>
    <s v="Miñano"/>
    <x v="4"/>
    <s v="evalarra@ajlsa.com"/>
    <n v="945298256"/>
    <s v="NT07"/>
  </r>
  <r>
    <s v="NT08"/>
    <s v="Zarzamora"/>
    <s v="Valorización de subproductos de berries"/>
    <s v="Agroalimentación"/>
    <s v="Empresa"/>
    <s v="NT08"/>
    <s v="pdf"/>
    <s v="Tecnologías de la Información y Comunicación, Energía y Sostenibilidad"/>
    <m/>
    <x v="6"/>
    <d v="1905-07-09T00:00:00"/>
    <m/>
    <m/>
    <m/>
    <m/>
    <s v="Nuria Álvarez Rodrigo"/>
    <s v="Promotora"/>
    <s v="C/ Carretera Zamora Nº 16"/>
    <s v="Almendra del Pan"/>
    <x v="5"/>
    <s v="nuria.alvarez@agroberry.es"/>
    <n v="605923771"/>
    <s v="NT08"/>
  </r>
  <r>
    <s v="NT08"/>
    <s v="Zarzamora"/>
    <s v="Valorización de subproductos de berries"/>
    <s v="Agroalimentación"/>
    <s v="Empresa"/>
    <s v="NT08"/>
    <s v="pdf"/>
    <s v="Tecnologías de la Información y Comunicación, Energía y Sostenibilidad"/>
    <m/>
    <x v="6"/>
    <d v="1905-07-09T00:00:00"/>
    <m/>
    <m/>
    <m/>
    <m/>
    <s v="Nuria Álvarez Rodrigo"/>
    <s v="Promotora"/>
    <s v="C/ Carretera Zamora Nº 16"/>
    <s v="Almendra del Pan"/>
    <x v="5"/>
    <s v="nuria.alvarez@agroberry.es"/>
    <n v="605923771"/>
    <s v="NT08"/>
  </r>
  <r>
    <s v="NT08"/>
    <s v="Zarzamora"/>
    <s v="Valorización de subproductos de berries"/>
    <s v="Agroalimentación"/>
    <s v="Empresa"/>
    <s v="NT08"/>
    <s v="pdf"/>
    <s v="Tecnologías de la Información y Comunicación, Energía y Sostenibilidad"/>
    <m/>
    <x v="6"/>
    <d v="1905-07-09T00:00:00"/>
    <m/>
    <m/>
    <m/>
    <m/>
    <s v="Nuria Álvarez Rodrigo"/>
    <s v="Promotora"/>
    <s v="C/ Carretera Zamora Nº 16"/>
    <s v="Almendra del Pan"/>
    <x v="5"/>
    <s v="nuria.alvarez@agroberry.es"/>
    <n v="605923771"/>
    <s v="NT08"/>
  </r>
  <r>
    <s v="NT08"/>
    <s v="Zarzamora"/>
    <s v="Valorización de subproductos de berries"/>
    <s v="Agroalimentación"/>
    <s v="Empresa"/>
    <s v="NT08"/>
    <s v="pdf"/>
    <s v="Tecnologías de la Información y Comunicación, Energía y Sostenibilidad"/>
    <m/>
    <x v="6"/>
    <d v="1905-07-09T00:00:00"/>
    <m/>
    <m/>
    <m/>
    <m/>
    <s v="Nuria Álvarez Rodrigo"/>
    <s v="Promotora"/>
    <s v="C/ Carretera Zamora Nº 16"/>
    <s v="Almendra del Pan"/>
    <x v="5"/>
    <s v="nuria.alvarez@agroberry.es"/>
    <n v="605923771"/>
    <s v="NT08"/>
  </r>
  <r>
    <s v="NT09"/>
    <s v="ImPACTO"/>
    <s v="Medición de impacto en acciones socioeducativas"/>
    <s v="Salud y Calidad de Vida"/>
    <s v="Asociacion"/>
    <s v="NT09"/>
    <s v="pdf"/>
    <s v="Tecnologías de la Información y Comunicación, Energía y Sostenibilidad"/>
    <m/>
    <x v="7"/>
    <m/>
    <m/>
    <m/>
    <s v="20201002121142_Inscripci__n_BOCyL.pdf"/>
    <m/>
    <s v="Roberto Muñoz Alonso"/>
    <s v="Director"/>
    <s v="C/Jesús, 10, 37008"/>
    <s v="Salamanca"/>
    <x v="1"/>
    <s v="ruper@planbeducacionsocial.com"/>
    <n v="34655899851"/>
    <s v="NT09"/>
  </r>
  <r>
    <s v="NT09"/>
    <s v="ImPACTO"/>
    <s v="Medición de impacto en acciones socioeducativas"/>
    <s v="Salud y Calidad de Vida"/>
    <s v="Asociacion"/>
    <s v="NT09"/>
    <s v="pdf"/>
    <s v="Tecnologías de la Información y Comunicación, Energía y Sostenibilidad"/>
    <m/>
    <x v="7"/>
    <m/>
    <m/>
    <m/>
    <s v="20201002121142_Inscripci__n_BOCyL.pdf"/>
    <m/>
    <s v="Roberto Muñoz Alonso"/>
    <s v="Director"/>
    <s v="C/Jesús, 10, 37008"/>
    <s v="Salamanca"/>
    <x v="1"/>
    <s v="ruper@planbeducacionsocial.com"/>
    <n v="34655899851"/>
    <s v="NT09"/>
  </r>
  <r>
    <s v="NT10"/>
    <s v="ILAAA"/>
    <s v="Incorporación de leguminosa autóctonas en alimentación animal"/>
    <s v="Agroalimentación"/>
    <s v="Empresa"/>
    <s v="NT10"/>
    <s v="pdf"/>
    <m/>
    <m/>
    <x v="8"/>
    <s v="02/07/2019"/>
    <m/>
    <m/>
    <m/>
    <m/>
    <s v="Joaquín Fraile Tabernero"/>
    <s v="Gerente"/>
    <s v="Paseo Carretera,3"/>
    <s v="Pajares de la Laguna"/>
    <x v="1"/>
    <s v="fraileherrero2019@gmail.com"/>
    <s v="646941299"/>
    <s v="NT10"/>
  </r>
  <r>
    <s v="NT11"/>
    <s v="SABORSINGLUTEN"/>
    <s v="Obtener pan sin gluten con mejor calidad nutricional y sensorial, aportando a la vez alguna peculiaridad y diferenciación en el sabor atractivo para el consumidor."/>
    <s v="Agroalimentación"/>
    <s v="Emprendedor"/>
    <s v="NT11"/>
    <s v="pdf"/>
    <s v="Salud y Calidad de Vida"/>
    <m/>
    <x v="9"/>
    <s v="29/11/2018"/>
    <m/>
    <m/>
    <m/>
    <m/>
    <s v="Marcela Miranda Fuentes"/>
    <m/>
    <s v="Calle Antonio Pérez Crespo Nº90"/>
    <s v="Santa Colomba de Somoza"/>
    <x v="0"/>
    <s v="mmiranda@dalis.es"/>
    <s v="682 379 951"/>
    <s v="NT11"/>
  </r>
  <r>
    <s v="NT11"/>
    <s v="SABORSINGLUTEN"/>
    <s v="Obtener pan sin gluten con mejor calidad nutricional y sensorial, aportando a la vez alguna peculiaridad y diferenciación en el sabor atractivo para el consumidor."/>
    <s v="Agroalimentación"/>
    <s v="Emprendedor"/>
    <s v="NT11"/>
    <s v="pdf"/>
    <s v="Salud y Calidad de Vida"/>
    <m/>
    <x v="9"/>
    <s v="29/11/2018"/>
    <m/>
    <m/>
    <m/>
    <m/>
    <s v="Marcela Miranda Fuentes"/>
    <m/>
    <s v="Calle Antonio Pérez Crespo Nº90"/>
    <s v="Santa Colomba de Somoza"/>
    <x v="0"/>
    <s v="mmiranda@dalis.es"/>
    <s v="682 379 951"/>
    <s v="NT11"/>
  </r>
  <r>
    <s v="NT11"/>
    <s v="SABORSINGLUTEN"/>
    <s v="Obtener pan sin gluten con mejor calidad nutricional y sensorial, aportando a la vez alguna peculiaridad y diferenciación en el sabor atractivo para el consumidor."/>
    <s v="Agroalimentación"/>
    <s v="Emprendedor"/>
    <s v="NT11"/>
    <s v="pdf"/>
    <s v="Salud y Calidad de Vida"/>
    <m/>
    <x v="9"/>
    <s v="29/11/2018"/>
    <m/>
    <m/>
    <m/>
    <m/>
    <s v="Marcela Miranda Fuentes"/>
    <m/>
    <s v="Calle Antonio Pérez Crespo Nº90"/>
    <s v="Santa Colomba de Somoza"/>
    <x v="0"/>
    <s v="mmiranda@dalis.es"/>
    <s v="682 379 951"/>
    <s v="NT11"/>
  </r>
  <r>
    <s v="NT12"/>
    <s v="InfluGananAsuum"/>
    <s v="Determinar la influencia de Ascaris suum sobre la ganancia de peso de los cerdos durante su cría y engorde."/>
    <s v="Agroalimentación"/>
    <s v="Empresa"/>
    <s v="NT12"/>
    <s v="pdf"/>
    <m/>
    <m/>
    <x v="10"/>
    <s v="12/07/1999"/>
    <m/>
    <m/>
    <m/>
    <m/>
    <s v="Enrique Hoyos González"/>
    <s v="Jamones Embutidos Hermanos Hoyos S.L."/>
    <s v="C/ La Rúa Mayor 16, 37002"/>
    <s v="Salamanca"/>
    <x v="1"/>
    <s v="elsobrao@hermanoshoyos.es"/>
    <s v="923214324"/>
    <s v="NT12"/>
  </r>
  <r>
    <s v="NT14"/>
    <s v="Clinic-DEFF"/>
    <s v="Validación clínica de la medida de los ejes de fijación foveal para personalizar la adaptación de lentes oftálmicas multifocales para corregir la presbicia"/>
    <s v="Salud y Calidad de Vida"/>
    <s v="Empresa"/>
    <s v="NT14"/>
    <s v="pdf"/>
    <m/>
    <m/>
    <x v="11"/>
    <s v="13/07/2017"/>
    <m/>
    <m/>
    <m/>
    <m/>
    <s v="Julio Villaverde Rosende"/>
    <s v="CEO"/>
    <s v="Calle Ibaibe Núm 35"/>
    <s v="48901 Barakaldo"/>
    <x v="6"/>
    <s v="julio.villaverde@lentitech.com"/>
    <s v="607 327 186"/>
    <s v="NT14"/>
  </r>
  <r>
    <s v="NT15"/>
    <s v="ORGBATTERY2020"/>
    <s v="Búsqueda de moléculas orgánicas para desarrollar un electrolito que se emplee en sistemas de almacenamiento energético mediante baterías de flujo."/>
    <s v="Tecnologías de la Información y Comunicación, Energía y Sostenibilidad"/>
    <s v="Empresa"/>
    <s v="NT15"/>
    <s v="pdf"/>
    <s v="Tecnologías de fabricación (Automoción y Aeronáutica)"/>
    <m/>
    <x v="12"/>
    <d v="2017-06-02T00:00:00"/>
    <m/>
    <m/>
    <m/>
    <m/>
    <s v="José Angel Horcajada de Pablo"/>
    <s v="Responsable de I+D"/>
    <s v="Av de Transición Española, 32 edf A – 4. Parque Empresarial Omega"/>
    <s v="Alcobendas"/>
    <x v="7"/>
    <s v="jahorcajada@energystoragesolutions.com"/>
    <n v="647846022"/>
    <s v="NT15"/>
  </r>
  <r>
    <s v="NT15"/>
    <s v="ORGBATTERY2020"/>
    <s v="Búsqueda de moléculas orgánicas para desarrollar un electrolito que se emplee en sistemas de almacenamiento energético mediante baterías de flujo."/>
    <s v="Tecnologías de la Información y Comunicación, Energía y Sostenibilidad"/>
    <s v="Empresa"/>
    <s v="NT15"/>
    <s v="pdf"/>
    <s v="Tecnologías de fabricación (Automoción y Aeronáutica)"/>
    <m/>
    <x v="12"/>
    <d v="2017-06-02T00:00:00"/>
    <m/>
    <m/>
    <m/>
    <m/>
    <s v="José Angel Horcajada de Pablo"/>
    <s v="Responsable de I+D"/>
    <s v="Av de Transición Española, 32 edf A – 4. Parque Empresarial Omega"/>
    <s v="Alcobendas"/>
    <x v="7"/>
    <s v="jahorcajada@energystoragesolutions.com"/>
    <n v="647846022"/>
    <s v="NT15"/>
  </r>
  <r>
    <s v="NT16"/>
    <s v="INNOVACHEESE"/>
    <s v="Tratamiento innovador para el control de la contaminación fúngica en cámaras de maduración de quesos."/>
    <s v="Agroalimentación"/>
    <s v="Empresa"/>
    <s v="NT16"/>
    <s v="pdf"/>
    <s v="Salud y Calidad de Vida"/>
    <m/>
    <x v="13"/>
    <d v="1905-05-21T00:00:00"/>
    <m/>
    <m/>
    <m/>
    <m/>
    <s v="VICTOR MANUEL FERNÁNDEZ BARATA"/>
    <s v="DIRECTOR DE CALIDAD"/>
    <s v="CARRETERA DE VILLANUEVA S/N"/>
    <s v="VALDERAS"/>
    <x v="0"/>
    <s v="victor@quesosmanzer.es"/>
    <n v="987762271"/>
    <s v="NT16"/>
  </r>
  <r>
    <s v="NT17"/>
    <s v="HERIMASK"/>
    <s v="PROTECCIÓN DE MATERIAL CALIZO"/>
    <s v="Patrimonio, Lengua Española y Recursos endógenos"/>
    <s v="Empresa"/>
    <s v="NT17"/>
    <s v="pdf"/>
    <s v="Tecnologías de la Información y Comunicación, Energía y Sostenibilidad"/>
    <m/>
    <x v="14"/>
    <d v="1984-11-23T00:00:00"/>
    <m/>
    <m/>
    <m/>
    <m/>
    <s v="ANDRÉS MARÍA VALDÉS FIERRO"/>
    <s v="CONSEJERO DELEGADO"/>
    <s v="CALLE ESCURIAL 1 - BAJO"/>
    <s v="LEON"/>
    <x v="0"/>
    <s v="andres@decolesa.es"/>
    <n v="987258190"/>
    <s v="NT17"/>
  </r>
  <r>
    <s v="NT17"/>
    <s v="HERIMASK"/>
    <s v="PROTECCIÓN DE MATERIAL CALIZO"/>
    <s v="Patrimonio, Lengua Española y Recursos endógenos"/>
    <s v="Empresa"/>
    <s v="NT17"/>
    <s v="pdf"/>
    <s v="Tecnologías de la Información y Comunicación, Energía y Sostenibilidad"/>
    <m/>
    <x v="14"/>
    <d v="1984-11-23T00:00:00"/>
    <m/>
    <m/>
    <m/>
    <m/>
    <s v="ANDRÉS MARÍA VALDÉS FIERRO"/>
    <s v="CONSEJERO DELEGADO"/>
    <s v="CALLE ESCURIAL 1 - BAJO"/>
    <s v="LEON"/>
    <x v="0"/>
    <s v="andres@decolesa.es"/>
    <n v="987258190"/>
    <s v="NT17"/>
  </r>
  <r>
    <s v="NT18"/>
    <s v="PPVD"/>
    <s v="PLATAFORMA DE PROCESAMIENTO Y VISUALIZACIÓN DE DATOS GEOESPACIALES"/>
    <s v="Tecnologías de la Información y Comunicación, Energía y Sostenibilidad"/>
    <s v="Empresa"/>
    <s v="NT18"/>
    <s v="pdf"/>
    <s v="Tecnologías de fabricación (Automoción y Aeronáutica), Patrimonio, Lengua Española y Recursos endógenos"/>
    <m/>
    <x v="15"/>
    <d v="2015-01-20T00:00:00"/>
    <m/>
    <m/>
    <m/>
    <m/>
    <s v="HÉCTOR BAZA CALVO"/>
    <s v="DIRECCIÓN"/>
    <s v="Paseo de Belén 9ª – Edificio PCUVa, oficina 102"/>
    <s v="Valladolid"/>
    <x v="2"/>
    <s v="INFO@ECOGEO.ES"/>
    <n v="658926717"/>
    <s v="NT18"/>
  </r>
  <r>
    <s v="NT19"/>
    <s v="IAQ-SHIELD"/>
    <s v="Purificador individual de aire para prevenir el contagio por COVID-19"/>
    <s v="Salud y Calidad de Vida"/>
    <s v="Emprendedor"/>
    <s v="NT19"/>
    <s v="pdf"/>
    <s v="Tecnologías de la Información y Comunicación, Energía y Sostenibilidad"/>
    <m/>
    <x v="16"/>
    <d v="2020-05-25T00:00:00"/>
    <m/>
    <m/>
    <m/>
    <m/>
    <s v="Rafael Villagrá Herrero"/>
    <s v="Administrador"/>
    <s v="Plaza Marcos Fernández, 4 Oficina 2"/>
    <s v="Valladolid"/>
    <x v="2"/>
    <s v="info@calidaddeaire.com"/>
    <n v="667502310"/>
    <s v="NT19"/>
  </r>
  <r>
    <s v="NT20"/>
    <s v="FishTrack"/>
    <s v="Sistema de monitorización en tiempo real de pasos piscícolas"/>
    <s v="Tecnologías de la Información y Comunicación, Energía y Sostenibilidad"/>
    <s v="Empresa"/>
    <s v="NT20"/>
    <s v="pdf"/>
    <s v="Otros (Patrimonio natural y medio ambiente)"/>
    <m/>
    <x v="17"/>
    <s v="02 de mayo de 2017"/>
    <m/>
    <m/>
    <m/>
    <m/>
    <s v="Asier Saiz Rojo"/>
    <s v="Director"/>
    <s v="Calle Picasso, 9"/>
    <s v="Villamuriel de Cerrato"/>
    <x v="3"/>
    <s v="asaiz@zenitingenieria.com"/>
    <n v="626082830"/>
    <s v="NT20"/>
  </r>
  <r>
    <s v="NT20"/>
    <s v="FishTrack"/>
    <s v="Sistema de monitorización en tiempo real de pasos piscícolas"/>
    <s v="Tecnologías de la Información y Comunicación, Energía y Sostenibilidad"/>
    <s v="Empresa"/>
    <s v="NT20"/>
    <s v="pdf"/>
    <s v="Otros (Patrimonio natural y medio ambiente)"/>
    <m/>
    <x v="17"/>
    <s v="02 de mayo de 2017"/>
    <m/>
    <m/>
    <m/>
    <m/>
    <s v="Asier Saiz Rojo"/>
    <s v="Director"/>
    <s v="Calle Picasso, 9"/>
    <s v="Villamuriel de Cerrato"/>
    <x v="3"/>
    <s v="asaiz@zenitingenieria.com"/>
    <n v="626082830"/>
    <s v="NT20"/>
  </r>
  <r>
    <s v="NT21"/>
    <s v="CULTINC"/>
    <s v="CULTIVOS INCLUSIVOS"/>
    <s v="Agroalimentación"/>
    <s v="Asociacion"/>
    <s v="NT21"/>
    <s v="pdf"/>
    <m/>
    <m/>
    <x v="18"/>
    <m/>
    <m/>
    <m/>
    <s v="20201007133414_Valora2_inscripcion_registral.pdf"/>
    <m/>
    <s v="EVA DEL RIO GOMEZ"/>
    <s v="DIRECTORA"/>
    <s v="PLAZA JUAN XXIII, 5"/>
    <s v="PALENCIA"/>
    <x v="3"/>
    <s v="RECICLADOS@VALORA2.COM"/>
    <n v="679715533"/>
    <s v="NT21"/>
  </r>
  <r>
    <s v="NT22"/>
    <s v="PLANTALINEA"/>
    <s v="Aplicación para el diseño de plantaciones de frutales mediante máquina plantadora con sistema de autoguiado."/>
    <s v="Agroalimentación"/>
    <s v="Empresa"/>
    <s v="NT22"/>
    <s v="pdf"/>
    <s v="Tecnologías de la Información y Comunicación, Energía y Sostenibilidad"/>
    <m/>
    <x v="19"/>
    <d v="2004-04-28T00:00:00"/>
    <m/>
    <m/>
    <m/>
    <m/>
    <s v="ISIDRO FUNCIA PEREZ"/>
    <s v="ADMINISTRADOR SOLIDARIO"/>
    <s v="AVDA. DE LA CONSTITUCION 68, BAJO"/>
    <s v="CACABELOS"/>
    <x v="0"/>
    <s v="isidro@viticampo.es"/>
    <n v="987546208"/>
    <s v="NT22"/>
  </r>
  <r>
    <s v="NT23"/>
    <s v="IDMADERA"/>
    <s v="Procedimiento de determinación de la calidad de la madera de construcción mediante métodos no invasivos"/>
    <s v="Tecnologías de fabricación (Automoción y Aeronáutica)"/>
    <s v="Empresa"/>
    <s v="NT23"/>
    <s v="pdf"/>
    <s v="Tecnologías de la Información y Comunicación, Energía y Sostenibilidad"/>
    <m/>
    <x v="20"/>
    <d v="2012-09-27T00:00:00"/>
    <m/>
    <m/>
    <m/>
    <m/>
    <s v="Jesús Martín Fernández Brunelli"/>
    <s v="Administrador"/>
    <s v="C/San Roque, 21 Cuatrovientos"/>
    <s v="Ponferrada"/>
    <x v="0"/>
    <s v="idm@idmtimber.eu"/>
    <s v="649 76 88 01"/>
    <s v="NT23"/>
  </r>
  <r>
    <s v="NT23"/>
    <s v="IDMADERA"/>
    <s v="Procedimiento de determinación de la calidad de la madera de construcción mediante métodos no invasivos"/>
    <s v="Tecnologías de fabricación (Automoción y Aeronáutica)"/>
    <s v="Empresa"/>
    <s v="NT23"/>
    <s v="pdf"/>
    <s v="Tecnologías de la Información y Comunicación, Energía y Sostenibilidad"/>
    <m/>
    <x v="20"/>
    <d v="2012-09-27T00:00:00"/>
    <m/>
    <m/>
    <m/>
    <m/>
    <s v="Jesús Martín Fernández Brunelli"/>
    <s v="Administrador"/>
    <s v="C/San Roque, 21 Cuatrovientos"/>
    <s v="Ponferrada"/>
    <x v="0"/>
    <s v="idm@idmtimber.eu"/>
    <s v="649 76 88 01"/>
    <s v="NT23"/>
  </r>
  <r>
    <s v="NT24"/>
    <s v="AQUIVID"/>
    <s v="Programa informático para soporte en inspecciones de viñedo."/>
    <s v="Tecnologías de la Información y Comunicación, Energía y Sostenibilidad"/>
    <s v="Empresa"/>
    <s v="NT24"/>
    <s v="pdf"/>
    <s v="Agroalimentación"/>
    <m/>
    <x v="21"/>
    <d v="1905-06-11T00:00:00"/>
    <m/>
    <m/>
    <m/>
    <m/>
    <s v="CARMEN GÓMEZ VIFORCOS"/>
    <s v="DIRECTORA DE CERTIFICACIÓN"/>
    <s v="C/. MENCIA 1"/>
    <s v="CACABELOS"/>
    <x v="0"/>
    <s v="carmen@crdobierzo.es"/>
    <n v="696974185"/>
    <s v="NT24"/>
  </r>
  <r>
    <s v="NT25"/>
    <s v="INTEGRATE"/>
    <s v="Mejora de la calidad de los panes 100% integrales por medios naturales"/>
    <s v="Agroalimentación"/>
    <s v="Empresa"/>
    <s v="NT25"/>
    <s v="pdf"/>
    <s v="Salud y Calidad de Vida"/>
    <m/>
    <x v="22"/>
    <d v="2014-02-07T00:00:00"/>
    <m/>
    <m/>
    <m/>
    <m/>
    <s v=": MARIA FRANCO MARCOS"/>
    <s v="ADMINISTRADORA"/>
    <s v="c/Alhóndiga nº2 2º"/>
    <s v="Sahagún"/>
    <x v="0"/>
    <s v="mariafrancomarcos@gmail.com"/>
    <n v="628585988"/>
    <s v="NT25"/>
  </r>
  <r>
    <s v="NT27"/>
    <s v="SiCoRA"/>
    <s v="Sistema de comunicación de respaldo en autoguiado 4.0"/>
    <s v="Tecnologías de la Información y Comunicación, Energía y Sostenibilidad"/>
    <s v="Empresa"/>
    <s v="NT27"/>
    <s v="pdf"/>
    <m/>
    <m/>
    <x v="23"/>
    <d v="2010-01-08T00:00:00"/>
    <m/>
    <m/>
    <m/>
    <m/>
    <s v="Javier Gonzalez Jorge"/>
    <s v="Gerente"/>
    <s v="La ermita 12"/>
    <s v="Valle de Oca"/>
    <x v="8"/>
    <s v="burgotrade@gmail.com"/>
    <n v="630894306"/>
    <s v="NT27"/>
  </r>
  <r>
    <s v="NT34"/>
    <s v="AISVANALOG"/>
    <s v="Diseño de circuito aislador de voltaje analógico"/>
    <s v="Tecnologías de la Información y Comunicación, Energía y Sostenibilidad"/>
    <s v="Empresa"/>
    <s v="NT34"/>
    <s v="pdf"/>
    <s v="Tecnologías de fabricación (Automoción y Aeronáutica), Otros (Fabricación digital, industria 4.0)"/>
    <m/>
    <x v="24"/>
    <s v="15/03/2017"/>
    <m/>
    <m/>
    <m/>
    <m/>
    <s v="Samuel Ureta Posadas"/>
    <s v="Director de Tecnología"/>
    <s v="Avenida Madrid 46, Nave 3"/>
    <s v="Valladolid"/>
    <x v="2"/>
    <s v="samuel@nomadtech.es"/>
    <s v="699378213"/>
    <s v="NT34"/>
  </r>
  <r>
    <s v="NT39"/>
    <s v="AUTOPAY"/>
    <s v="Sistema de cobro automático para pequeños supermercados de Castilla y León"/>
    <s v="Tecnologías de la Información y Comunicación, Energía y Sostenibilidad"/>
    <s v="Emprendedor"/>
    <s v="NT39"/>
    <s v="pdf"/>
    <m/>
    <m/>
    <x v="25"/>
    <s v="10-09-2020"/>
    <m/>
    <m/>
    <m/>
    <m/>
    <s v="Ignacio Lobera Hernández"/>
    <s v="Responsable"/>
    <s v="Calle Cuarta 23"/>
    <s v="Carbajosa de la Sagrada"/>
    <x v="1"/>
    <s v="ignacio.lobera@carttec.com"/>
    <s v="607698634"/>
    <s v="NT39"/>
  </r>
  <r>
    <s v="NT40"/>
    <s v="COMVAC"/>
    <s v="Dispensador y comedero automático para industria ganadera."/>
    <s v="Agroalimentación"/>
    <s v="Empresa"/>
    <s v="NT40"/>
    <s v="pdf"/>
    <s v="Tecnologías de la Información y Comunicación, Energía y Sostenibilidad"/>
    <m/>
    <x v="26"/>
    <s v="17/05/1999"/>
    <m/>
    <m/>
    <m/>
    <m/>
    <s v="Antonio Perez García"/>
    <s v="Administrador"/>
    <s v="Calle Tren Mixto P319 34200"/>
    <s v="Venta de Baños"/>
    <x v="3"/>
    <s v="a.perez@iberacustica.com"/>
    <s v="696922745"/>
    <s v="NT40"/>
  </r>
  <r>
    <s v="NT41"/>
    <s v="FELLAVOID"/>
    <s v="Detección de caídas de pasajeros en barcos y embarcaciones de recreo."/>
    <s v="Tecnologías de la Información y Comunicación, Energía y Sostenibilidad"/>
    <s v="Empresa"/>
    <s v="NT41"/>
    <s v="pdf"/>
    <m/>
    <m/>
    <x v="26"/>
    <s v="17/05/1999"/>
    <m/>
    <m/>
    <m/>
    <m/>
    <s v="Antonio Perez García"/>
    <s v="Administrador"/>
    <s v="Calle Tren Mixto P319 34200"/>
    <s v="Venta de Baños"/>
    <x v="3"/>
    <s v="a.perez@iberacustica.com"/>
    <s v="696922745"/>
    <s v="NT41"/>
  </r>
  <r>
    <s v="NT41"/>
    <s v="FELLAVOID"/>
    <s v="Detección de caídas de pasajeros en barcos y embarcaciones de recreo."/>
    <s v="Tecnologías de la Información y Comunicación, Energía y Sostenibilidad"/>
    <s v="Empresa"/>
    <s v="NT41"/>
    <s v="pdf"/>
    <m/>
    <m/>
    <x v="26"/>
    <s v="17/05/1999"/>
    <m/>
    <m/>
    <m/>
    <m/>
    <s v="Antonio Perez García"/>
    <s v="Administrador"/>
    <s v="Calle Tren Mixto P319 34200"/>
    <s v="Venta de Baños"/>
    <x v="3"/>
    <s v="a.perez@iberacustica.com"/>
    <s v="696922745"/>
    <s v="NT41"/>
  </r>
  <r>
    <s v="NT41"/>
    <s v="FELLAVOID"/>
    <s v="Detección de caídas de pasajeros en barcos y embarcaciones de recreo."/>
    <s v="Tecnologías de la Información y Comunicación, Energía y Sostenibilidad"/>
    <s v="Empresa"/>
    <s v="NT41"/>
    <s v="pdf"/>
    <m/>
    <m/>
    <x v="26"/>
    <s v="17/05/1999"/>
    <m/>
    <m/>
    <m/>
    <m/>
    <s v="Antonio Perez García"/>
    <s v="Administrador"/>
    <s v="Calle Tren Mixto P319 34200"/>
    <s v="Venta de Baños"/>
    <x v="3"/>
    <s v="a.perez@iberacustica.com"/>
    <s v="696922745"/>
    <s v="NT41"/>
  </r>
  <r>
    <s v="NT42"/>
    <s v="MUSVIR"/>
    <s v="Visita museo virtual mediante tecnologías disruptivas"/>
    <s v="Tecnologías de la Información y Comunicación, Energía y Sostenibilidad"/>
    <s v="Empresa"/>
    <s v="NT42"/>
    <s v="pdf"/>
    <m/>
    <m/>
    <x v="27"/>
    <s v="21/05/2013"/>
    <m/>
    <m/>
    <m/>
    <m/>
    <s v="Zoe Martín Lago"/>
    <s v="DIRECCIÓN"/>
    <s v="C/ Adaja, 10, Parque Científico Universidad de Salamanca, Edificio M3"/>
    <s v="Villamayor de la Armuña"/>
    <x v="1"/>
    <s v="zoemartin@noesisformacion.com"/>
    <s v="696945905"/>
    <s v="NT42"/>
  </r>
  <r>
    <s v="NT43"/>
    <s v="DRAWDROID"/>
    <s v="Robot que permite dibujar y desdibujar cuadros en paredes"/>
    <s v="Tecnologías de la Información y Comunicación, Energía y Sostenibilidad"/>
    <s v="Empresa"/>
    <s v="NT43"/>
    <s v="pdf"/>
    <m/>
    <m/>
    <x v="27"/>
    <s v="21/05/2013"/>
    <m/>
    <m/>
    <m/>
    <m/>
    <s v="Zoe Martín Lago"/>
    <s v="DIRECCIÓN"/>
    <s v="C/ Adaja, 10, Parque Científico Universidad de Salamanca, Edificio M3"/>
    <s v="Villamayor de la Armuña"/>
    <x v="1"/>
    <s v="zoemartin@noesisformacion.com"/>
    <s v="696945905"/>
    <s v="NT43"/>
  </r>
  <r>
    <s v="NT44"/>
    <s v="SOCTECH"/>
    <s v="Sistema de control de aforo para edificios públicos"/>
    <s v="Tecnologías de la Información y Comunicación, Energía y Sostenibilidad"/>
    <s v="Empresa"/>
    <s v="NT44"/>
    <s v="pdf"/>
    <m/>
    <m/>
    <x v="28"/>
    <s v="21/05/2007"/>
    <m/>
    <m/>
    <m/>
    <m/>
    <s v="Ignacio Lobera Hernández"/>
    <s v="Gerente"/>
    <s v="Calle Maestro Ávila Bajo 7"/>
    <s v="Salamanca"/>
    <x v="1"/>
    <s v="ignacio.lobera@carttec.com"/>
    <s v="607698634"/>
    <s v="NT44"/>
  </r>
  <r>
    <s v="NT45"/>
    <s v="SIS-DIS"/>
    <s v="Sistema inteligente para asegurar el distanciamiento social en edificios públicos"/>
    <s v="Tecnologías de la Información y Comunicación, Energía y Sostenibilidad"/>
    <s v="Empresa"/>
    <s v="NT45"/>
    <s v="pdf"/>
    <m/>
    <m/>
    <x v="28"/>
    <s v="21/05/2007"/>
    <m/>
    <m/>
    <m/>
    <m/>
    <s v="Ignacio Lobera Hernández"/>
    <s v="Gerente"/>
    <s v="Calle Maestro Ávila Bajo 7"/>
    <s v="Salamanca"/>
    <x v="1"/>
    <s v="ignacio.lobera@carttec.com"/>
    <s v="607698634"/>
    <s v="NT45"/>
  </r>
  <r>
    <s v="NT45"/>
    <s v="SIS-DIS"/>
    <s v="Sistema inteligente para asegurar el distanciamiento social en edificios públicos"/>
    <s v="Tecnologías de la Información y Comunicación, Energía y Sostenibilidad"/>
    <s v="Empresa"/>
    <s v="NT45"/>
    <s v="pdf"/>
    <m/>
    <m/>
    <x v="28"/>
    <s v="21/05/2007"/>
    <m/>
    <m/>
    <m/>
    <m/>
    <s v="Ignacio Lobera Hernández"/>
    <s v="Gerente"/>
    <s v="Calle Maestro Ávila Bajo 7"/>
    <s v="Salamanca"/>
    <x v="1"/>
    <s v="ignacio.lobera@carttec.com"/>
    <s v="607698634"/>
    <s v="NT45"/>
  </r>
  <r>
    <s v="NT46"/>
    <s v="MY-CHILD"/>
    <s v="Sistema de localización para niños en centros comerciales"/>
    <s v="Tecnologías de la Información y Comunicación, Energía y Sostenibilidad"/>
    <s v="Empresa"/>
    <s v="NT46"/>
    <s v="pdf"/>
    <m/>
    <m/>
    <x v="29"/>
    <s v="05/06/1989"/>
    <m/>
    <m/>
    <m/>
    <m/>
    <s v="Carlos González Blanco"/>
    <s v="DIRECCIÓN"/>
    <s v="Calle Federico Garcia Lorca, 32"/>
    <s v="Aldeatejada"/>
    <x v="1"/>
    <s v="carlos@esla.com"/>
    <s v="609468518"/>
    <s v="NT46"/>
  </r>
  <r>
    <s v="NT46"/>
    <s v="MY-CHILD"/>
    <s v="Sistema de localización para niños en centros comerciales"/>
    <s v="Tecnologías de la Información y Comunicación, Energía y Sostenibilidad"/>
    <s v="Empresa"/>
    <s v="NT46"/>
    <s v="pdf"/>
    <m/>
    <m/>
    <x v="29"/>
    <s v="05/06/1989"/>
    <m/>
    <m/>
    <m/>
    <m/>
    <s v="Carlos González Blanco"/>
    <s v="DIRECCIÓN"/>
    <s v="Calle Federico Garcia Lorca, 32"/>
    <s v="Aldeatejada"/>
    <x v="1"/>
    <s v="carlos@esla.com"/>
    <s v="609468518"/>
    <s v="NT46"/>
  </r>
  <r>
    <s v="NT46"/>
    <s v="MY-CHILD"/>
    <s v="Sistema de localización para niños en centros comerciales"/>
    <s v="Tecnologías de la Información y Comunicación, Energía y Sostenibilidad"/>
    <s v="Empresa"/>
    <s v="NT46"/>
    <s v="pdf"/>
    <m/>
    <m/>
    <x v="29"/>
    <s v="05/06/1989"/>
    <m/>
    <m/>
    <m/>
    <m/>
    <s v="Carlos González Blanco"/>
    <s v="DIRECCIÓN"/>
    <s v="Calle Federico Garcia Lorca, 32"/>
    <s v="Aldeatejada"/>
    <x v="1"/>
    <s v="carlos@esla.com"/>
    <s v="609468518"/>
    <s v="NT46"/>
  </r>
  <r>
    <s v="NT47"/>
    <s v="HOGAR+"/>
    <s v="Sistema de monitorización de personas y hogares de bajo coste."/>
    <s v="Tecnologías de la Información y Comunicación, Energía y Sostenibilidad"/>
    <s v="Empresa"/>
    <s v="NT47"/>
    <s v="pdf"/>
    <m/>
    <m/>
    <x v="29"/>
    <s v="05/06/1989"/>
    <m/>
    <m/>
    <m/>
    <m/>
    <s v="Carlos González Blanco"/>
    <s v="DIRECCIÓN"/>
    <s v="Calle Federico Garcia Lorca, 32"/>
    <s v="Aldeatejada"/>
    <x v="1"/>
    <s v="carlos@esla.com"/>
    <s v="609468518"/>
    <s v="NT47"/>
  </r>
  <r>
    <s v="NT48"/>
    <s v="TRAFFICDETECTION"/>
    <s v="Sistema de gestión del flujo de tráfico y prevención de accidentes en zonas críticas."/>
    <s v="Tecnologías de la Información y Comunicación, Energía y Sostenibilidad"/>
    <s v="Empresa"/>
    <s v="NT48"/>
    <s v="pdf"/>
    <m/>
    <m/>
    <x v="29"/>
    <s v="05/06/1989"/>
    <m/>
    <m/>
    <m/>
    <m/>
    <s v="Carlos González Blanco"/>
    <s v="DIRECCIÓN"/>
    <s v="Calle Federico Garcia Lorca, 32"/>
    <s v="Aldeatejada"/>
    <x v="1"/>
    <s v="carlos@esla.com"/>
    <s v="609468518"/>
    <s v="NT48"/>
  </r>
  <r>
    <s v="NT48"/>
    <s v="TRAFFICDETECTION"/>
    <s v="Sistema de gestión del flujo de tráfico y prevención de accidentes en zonas críticas."/>
    <s v="Tecnologías de la Información y Comunicación, Energía y Sostenibilidad"/>
    <s v="Empresa"/>
    <s v="NT48"/>
    <s v="pdf"/>
    <m/>
    <m/>
    <x v="29"/>
    <s v="05/06/1989"/>
    <m/>
    <m/>
    <m/>
    <m/>
    <s v="Carlos González Blanco"/>
    <s v="DIRECCIÓN"/>
    <s v="Calle Federico Garcia Lorca, 32"/>
    <s v="Aldeatejada"/>
    <x v="1"/>
    <s v="carlos@esla.com"/>
    <s v="609468518"/>
    <s v="NT48"/>
  </r>
  <r>
    <s v="NT48"/>
    <s v="TRAFFICDETECTION"/>
    <s v="Sistema de gestión del flujo de tráfico y prevención de accidentes en zonas críticas."/>
    <s v="Tecnologías de la Información y Comunicación, Energía y Sostenibilidad"/>
    <s v="Empresa"/>
    <s v="NT48"/>
    <s v="pdf"/>
    <m/>
    <m/>
    <x v="29"/>
    <s v="05/06/1989"/>
    <m/>
    <m/>
    <m/>
    <m/>
    <s v="Carlos González Blanco"/>
    <s v="DIRECCIÓN"/>
    <s v="Calle Federico Garcia Lorca, 32"/>
    <s v="Aldeatejada"/>
    <x v="1"/>
    <s v="carlos@esla.com"/>
    <s v="609468518"/>
    <s v="NT48"/>
  </r>
  <r>
    <s v="NT50"/>
    <s v="VINOSALUD"/>
    <s v="ESTUDIO DE LA COMPOSICIÓN FENÓLICA Y POLISACÁRIDA DE UVAS Y VINOS"/>
    <s v="Agroalimentación"/>
    <s v="Empresa"/>
    <s v="NT50"/>
    <s v="pdf"/>
    <s v="Salud y Calidad de Vida"/>
    <m/>
    <x v="30"/>
    <s v="27/05/1993"/>
    <m/>
    <m/>
    <m/>
    <m/>
    <s v="PILAR MORETÓN FRAILE"/>
    <s v="RESPONSABLE I+D+i"/>
    <s v="CARRETERA (MAGAZ-ARANDA) CL 619 KM 66,10"/>
    <s v="GUMIEL DE MERCADO"/>
    <x v="8"/>
    <s v="investigacionydesarrollo@pradorey.com"/>
    <s v="680757804"/>
    <s v="NT50"/>
  </r>
  <r>
    <s v="NT50"/>
    <s v="VINOSALUD"/>
    <s v="ESTUDIO DE LA COMPOSICIÓN FENÓLICA Y POLISACÁRIDA DE UVAS Y VINOS"/>
    <s v="Agroalimentación"/>
    <s v="Empresa"/>
    <s v="NT50"/>
    <s v="pdf"/>
    <s v="Salud y Calidad de Vida"/>
    <m/>
    <x v="30"/>
    <s v="27/05/1993"/>
    <m/>
    <m/>
    <m/>
    <m/>
    <s v="PILAR MORETÓN FRAILE"/>
    <s v="RESPONSABLE I+D+i"/>
    <s v="CARRETERA (MAGAZ-ARANDA) CL 619 KM 66,10"/>
    <s v="GUMIEL DE MERCADO"/>
    <x v="8"/>
    <s v="investigacionydesarrollo@pradorey.com"/>
    <s v="680757804"/>
    <s v="NT50"/>
  </r>
  <r>
    <s v="NT51"/>
    <s v="PRECISIONWEED"/>
    <s v="Aplicación selectiva de herbicidas basada en la identificación electrónica en tiempo real de malas hierbas."/>
    <s v="Agroalimentación"/>
    <s v="Empresa"/>
    <s v="NT51"/>
    <s v="pdf"/>
    <s v="Salud y Calidad de Vida"/>
    <m/>
    <x v="31"/>
    <m/>
    <m/>
    <m/>
    <m/>
    <m/>
    <s v="José Luis Benavides Cuéllar"/>
    <s v="Gerente"/>
    <s v="Polígono Industrial &quot;El Páramo&quot;, Vía D"/>
    <s v="Santa María del Páramo"/>
    <x v="0"/>
    <s v="info@talleresbenavides.com"/>
    <s v="987374714"/>
    <s v="NT51"/>
  </r>
  <r>
    <s v="NT54"/>
    <s v="PROCARMI"/>
    <s v="Efectos de las proantocianidinas sobre el mantenimiento de procesos clave en cardiomiocitos alterados por la insuficiencia cardiaca."/>
    <s v="Salud y Calidad de Vida"/>
    <s v="Empresa"/>
    <s v="NT54"/>
    <s v="pdf"/>
    <m/>
    <m/>
    <x v="32"/>
    <s v="31/07/2014"/>
    <m/>
    <m/>
    <m/>
    <m/>
    <s v="David Alonso Gómez"/>
    <s v="CEO"/>
    <s v="Edificio Emprendia - Campus Vida, s/n"/>
    <s v="Santiago de Compostela"/>
    <x v="9"/>
    <s v="igrapelab@gmail.com"/>
    <s v="670707840"/>
    <s v="NT54"/>
  </r>
  <r>
    <s v="NT55"/>
    <s v="PURE_TUNGSTEN_SLM"/>
    <s v="Definición y caracterización microestructural de Tungsteno puro fabricado a través de SLM (Selective Laser Melting)."/>
    <s v="Tecnologías de fabricación (Automoción y Aeronáutica)"/>
    <s v="Empresa"/>
    <s v="NT55"/>
    <s v="pdf"/>
    <s v="Tecnologías de la Información y Comunicación, Energía y Sostenibilidad, Otros (Medicina nuclear)"/>
    <m/>
    <x v="33"/>
    <s v="02-03-2018"/>
    <m/>
    <m/>
    <m/>
    <m/>
    <s v="Jose Miguel Ampudia Castro"/>
    <s v="CTO - Director de investigación y desarrollo"/>
    <s v="C/ Pedro de Rivera n19 – Parque tecnológico de Boecillo"/>
    <s v="Boecillo"/>
    <x v="2"/>
    <s v="m.ampudia@aenium.es"/>
    <s v="648845023"/>
    <s v="NT55"/>
  </r>
  <r>
    <s v="NT56"/>
    <s v="MetaGenomics"/>
    <s v="Estrategia metagenómica de nueva generación para la caracterización del microbioma humano"/>
    <s v="Salud y Calidad de Vida"/>
    <s v="Emprendedor"/>
    <s v="NT56"/>
    <s v="pdf"/>
    <s v="Otros (Biotecnología)"/>
    <m/>
    <x v="34"/>
    <s v="17/04/2019"/>
    <m/>
    <m/>
    <m/>
    <m/>
    <s v="José Andrés Lorenzo Martín"/>
    <s v="COO"/>
    <s v="Cuesta del Carmen 10, 2ºA"/>
    <s v="Salamanca"/>
    <x v="1"/>
    <s v="ego@egogenomics.com"/>
    <s v="650212630"/>
    <s v="NT56"/>
  </r>
  <r>
    <s v="NT57"/>
    <s v="QUICKVITRO"/>
    <s v="Sistema biológico in vitro para el ensayo rápido de proantocianidinas"/>
    <s v="Salud y Calidad de Vida"/>
    <s v="Empresa"/>
    <s v="NT57"/>
    <s v="pdf"/>
    <s v="Agroalimentación"/>
    <m/>
    <x v="32"/>
    <s v="31/07/2014"/>
    <m/>
    <m/>
    <m/>
    <m/>
    <s v="DAVID ALONSO GÓMEZ"/>
    <s v="CEO"/>
    <s v="Edificio Emprendia - Campus Vida, s/n"/>
    <s v="Santiago de Compostela"/>
    <x v="9"/>
    <s v="igrapelab@gmail.com"/>
    <s v="670707840"/>
    <s v="NT57"/>
  </r>
  <r>
    <s v="NT58"/>
    <s v="Tecnoagro"/>
    <s v="Sostenibilidad en un sistema de domotización agrícola"/>
    <s v="Tecnologías de la Información y Comunicación, Energía y Sostenibilidad"/>
    <s v="Asociacion"/>
    <s v="NT58"/>
    <s v="pdf"/>
    <m/>
    <m/>
    <x v="35"/>
    <m/>
    <m/>
    <m/>
    <s v="20201011120039_REGISTRO_DE_FUNDACION_INEA_EN_CYL.pdf"/>
    <m/>
    <s v="FÉLIX A. REVILLA GRANDE"/>
    <s v="PRESIDENTE"/>
    <s v="CAMINO VIEJOS SIMANCAS KM 4,5"/>
    <s v="Valladolid"/>
    <x v="2"/>
    <s v="felix.revilla@gmail.com"/>
    <s v="670906045"/>
    <s v="NT58"/>
  </r>
  <r>
    <s v="NT59"/>
    <s v="CANNPOS"/>
    <s v="Trasformación y aprovechamiento de semillas de cáñamo para la producción de superalimentos."/>
    <s v="Agroalimentación"/>
    <s v="Emprendedor"/>
    <s v="NT59"/>
    <s v="pdf"/>
    <s v="Salud y Calidad de Vida"/>
    <m/>
    <x v="36"/>
    <m/>
    <s v="20201011180430_Alta_censal_JM.PDF"/>
    <m/>
    <m/>
    <m/>
    <s v="Jose Manuel Miguel Castrillo"/>
    <s v="Emprendedor"/>
    <s v="C/ Eras, 8"/>
    <s v="Calzada de los Molinos"/>
    <x v="3"/>
    <s v="j.m.miguelcastrillo@gmail.com"/>
    <s v="699201516"/>
    <s v="NT59"/>
  </r>
  <r>
    <s v="NT59"/>
    <s v="CANNPOS"/>
    <s v="Trasformación y aprovechamiento de semillas de cáñamo para la producción de superalimentos."/>
    <s v="Agroalimentación"/>
    <s v="Emprendedor"/>
    <s v="NT59"/>
    <s v="pdf"/>
    <s v="Salud y Calidad de Vida"/>
    <m/>
    <x v="36"/>
    <m/>
    <s v="20201011180430_Alta_censal_JM.PDF"/>
    <m/>
    <m/>
    <m/>
    <s v="Jose Manuel Miguel Castrillo"/>
    <s v="Emprendedor"/>
    <s v="C/ Eras, 8"/>
    <s v="Calzada de los Molinos"/>
    <x v="3"/>
    <s v="j.m.miguelcastrillo@gmail.com"/>
    <s v="699201516"/>
    <s v="NT59"/>
  </r>
  <r>
    <s v="NT61"/>
    <s v="Cañamiza"/>
    <s v="Aprovechamiento de subproductos de la cosecha de cáñamo como camas para animales."/>
    <s v="Agroalimentación"/>
    <s v="Emprendedor"/>
    <s v="NT61"/>
    <s v="pdf"/>
    <s v=" Salud y Calidad de Vida"/>
    <m/>
    <x v="37"/>
    <s v="09-06-2020"/>
    <m/>
    <m/>
    <m/>
    <m/>
    <s v="Luis Alejandro Rodriguez Fernández"/>
    <s v="Administrador único"/>
    <s v="CL 615, km 19"/>
    <s v="Perales"/>
    <x v="3"/>
    <s v="castillabiolab@gmail.com; tecnico@castillabiolab.com"/>
    <s v="657 94 57 10"/>
    <s v="NT61"/>
  </r>
  <r>
    <s v="NT62"/>
    <s v="C.R.A.M.V.A."/>
    <s v="CARGA ROBOTIZADA ASISTIDA MEDIANTE VISIÓN ARTIFICIAL"/>
    <s v="Tecnologías de fabricación (Automoción y Aeronáutica)"/>
    <s v="Empresa"/>
    <s v="NT62"/>
    <s v="pdf"/>
    <s v="Agroalimentación,"/>
    <m/>
    <x v="38"/>
    <s v="2001"/>
    <m/>
    <m/>
    <m/>
    <m/>
    <s v="jose antonio guemes cuesta"/>
    <s v="Gerente"/>
    <s v="c/ Merindad de Sotoscueva, 13 nave 5"/>
    <s v="burgos"/>
    <x v="8"/>
    <s v="info@uglacalle.com"/>
    <s v="600357787"/>
    <s v="NT62"/>
  </r>
  <r>
    <s v="NT63"/>
    <s v="CNC-visión"/>
    <s v="Posicionado CNC por visión artificial"/>
    <s v="Tecnologías de fabricación (Automoción y Aeronáutica)"/>
    <s v="Empresa"/>
    <s v="NT63"/>
    <s v="pdf"/>
    <s v="Tecnologías de la Información y Comunicación, Energía y Sostenibilidad,"/>
    <m/>
    <x v="39"/>
    <s v="08-02-2011"/>
    <m/>
    <m/>
    <m/>
    <m/>
    <s v="David Gutierrez Ruiz"/>
    <s v="Gerente"/>
    <s v="C/ Lavaderos nº 5 2º B"/>
    <s v="Burgos"/>
    <x v="8"/>
    <s v="Info@ingenieriadagur.com"/>
    <s v="622335646"/>
    <s v="NT63"/>
  </r>
  <r>
    <s v="NT64"/>
    <s v="MU-FVPAMA"/>
    <s v="FACHADA VENTILADA ACABADA EN PIEDRA NATURAL SOBRE BASTIDOR DE MADERA."/>
    <s v="Tecnologías de la Información y Comunicación, Energía y Sostenibilidad"/>
    <s v="Emprendedor"/>
    <s v="NT64"/>
    <s v="pdf"/>
    <s v="Otros (ARQUITECTURA Y EFICIENCIA ENERGÉTICA)"/>
    <m/>
    <x v="40"/>
    <s v="31/12/2018"/>
    <m/>
    <m/>
    <m/>
    <m/>
    <s v="Marta Martín Pablo"/>
    <s v="Encargado General"/>
    <s v="Encargado General"/>
    <s v="Vilviestre del Pinar"/>
    <x v="8"/>
    <s v="m.martin@areniscas.com"/>
    <s v="621245980"/>
    <s v="NT64"/>
  </r>
  <r>
    <s v="NT65"/>
    <s v="RE@UMENTA2"/>
    <s v="Un proyecto de realidad aumentada para la vida independiente y la mejora de la salud y calidad de vida en personas con discapacidad y/o en situación de dependencia del medio rural de CyL"/>
    <s v="Salud y Calidad de Vida"/>
    <s v="Asociacion"/>
    <s v="NT65"/>
    <s v="pdf"/>
    <s v="Tecnologías de la Información y Comunicación, Energía y Sostenibilidad, Otros (empleo)"/>
    <m/>
    <x v="41"/>
    <m/>
    <m/>
    <m/>
    <s v="20201012200256_INSCRIPCION_COCEMFECYL.pdf"/>
    <s v="20201012200256_util.publica.pdf"/>
    <s v="MARIA ASUNCION DE ELORDUY GARCIA"/>
    <s v="Gerente"/>
    <s v="CALLE GASPAR ARROYO, 6"/>
    <s v="PALENCIA"/>
    <x v="3"/>
    <s v="coordinacion@cocemfecyl.es"/>
    <n v="34620381030"/>
    <s v="NT65"/>
  </r>
  <r>
    <s v="NT66"/>
    <s v="IDIMPERIAL"/>
    <s v="Conservación de la humedad del bizcocho y control de aparición de mohos."/>
    <s v="Agroalimentación"/>
    <s v="Empresa"/>
    <s v="NT66"/>
    <s v="pdf"/>
    <m/>
    <m/>
    <x v="42"/>
    <d v="1905-03-01T00:00:00"/>
    <m/>
    <m/>
    <m/>
    <m/>
    <s v="Ordoño Alonso Sacristán"/>
    <s v="Gerente"/>
    <s v="C/ Tejadillo, 20 bajo."/>
    <s v="La Bañeza"/>
    <x v="0"/>
    <s v="info@imperialesalonso.com"/>
    <s v="638 703 560"/>
    <s v="NT66"/>
  </r>
  <r>
    <s v="NT67"/>
    <s v="BIOMICROPROTEC"/>
    <s v="Caracterización de cepas microbianas beneficiosas en función de su potencialidad para proteger los cultivos frente a plagas y enfermedades"/>
    <s v="Agroalimentación"/>
    <s v="Empresa"/>
    <s v="NT67"/>
    <s v="pdf"/>
    <s v="Salud y Calidad de Vida, Tecnologías de la Información y Comunicación, Energía y Sostenibilidad"/>
    <m/>
    <x v="43"/>
    <d v="2016-04-07T00:00:00"/>
    <m/>
    <m/>
    <m/>
    <m/>
    <s v="Mónica Perdices hoyo"/>
    <s v="Directora de I+D+i y Regulatorio"/>
    <s v="C/ Mar Tirreno nº 8, naves 27C y 29C"/>
    <s v="San Fernando de Henares"/>
    <x v="7"/>
    <s v="monica.perdices@ceresbiotics.com"/>
    <n v="647744826"/>
    <s v="NT67"/>
  </r>
  <r>
    <s v="NT67"/>
    <s v="BIOMICROPROTEC"/>
    <s v="Caracterización de cepas microbianas beneficiosas en función de su potencialidad para proteger los cultivos frente a plagas y enfermedades"/>
    <s v="Agroalimentación"/>
    <s v="Empresa"/>
    <s v="NT67"/>
    <s v="pdf"/>
    <s v="Salud y Calidad de Vida, Tecnologías de la Información y Comunicación, Energía y Sostenibilidad"/>
    <m/>
    <x v="43"/>
    <d v="2016-04-07T00:00:00"/>
    <m/>
    <m/>
    <m/>
    <m/>
    <s v="Mónica Perdices hoyo"/>
    <s v="Directora de I+D+i y Regulatorio"/>
    <s v="C/ Mar Tirreno nº 8, naves 27C y 29C"/>
    <s v="San Fernando de Henares"/>
    <x v="7"/>
    <s v="monica.perdices@ceresbiotics.com"/>
    <n v="647744826"/>
    <s v="NT67"/>
  </r>
  <r>
    <s v="NT69"/>
    <s v="CARTTELIG"/>
    <s v="SISTEMA DE DESINFECCIÓN DE CARRITOS DE LA COMPRA"/>
    <s v="Salud y Calidad de Vida"/>
    <s v="Empresa"/>
    <s v="NT69"/>
    <s v="pdf"/>
    <m/>
    <m/>
    <x v="28"/>
    <d v="2007-05-21T00:00:00"/>
    <m/>
    <m/>
    <m/>
    <m/>
    <s v="Ignacio Lobera"/>
    <s v="Gerente"/>
    <s v="Calle Maestro Ávila Bajo7"/>
    <s v="Salamanca"/>
    <x v="1"/>
    <s v="ignacio.lobera@carttec.com"/>
    <n v="607698634"/>
    <s v="NT69"/>
  </r>
  <r>
    <s v="NT70"/>
    <s v="NIEVECARRETERAS"/>
    <s v="Estudio y monitorización de tratamiento invernal en carreteras"/>
    <s v="Tecnologías de la Información y Comunicación, Energía y Sostenibilidad"/>
    <s v="Empresa"/>
    <s v="NT70"/>
    <s v="pdf"/>
    <m/>
    <m/>
    <x v="44"/>
    <d v="1927-06-09T00:00:00"/>
    <m/>
    <m/>
    <m/>
    <m/>
    <s v="Jerónimo Gamallo de Cabo"/>
    <s v="Jefe Coex sector SA-1"/>
    <s v="Autovía A-62 Burgos-Portugal Km. 244b"/>
    <s v="Salamanca"/>
    <x v="1"/>
    <s v="jgamallo@ferrovial.com"/>
    <s v="923 193443"/>
    <s v="NT70"/>
  </r>
  <r>
    <s v="NT71"/>
    <s v="DONKMILKANTIBODIES"/>
    <s v="COMPROBACIÓN DE QUE LA INGESTA DE LECHE DE BURRA INCREMENTA LA RESPUESTA DE ANTICUERPOS EN RATAS"/>
    <s v="Agroalimentación"/>
    <s v="Empresa"/>
    <s v="NT71"/>
    <s v="pdf"/>
    <s v="Salud y Calidad de Vida, Otros (ALIMENTACIÓN ECOLÓGICA)"/>
    <m/>
    <x v="45"/>
    <d v="2016-01-16T00:00:00"/>
    <m/>
    <m/>
    <m/>
    <m/>
    <s v="ELSA GARCIA MARTIN"/>
    <s v="ADMINISTRADORA Y GERENTE"/>
    <s v="C/ DUERO 12, EDIFICIO INCUBADORA, 37185"/>
    <s v="VILLAMAYOR"/>
    <x v="1"/>
    <s v="elsa@neathea.com"/>
    <n v="643655186"/>
    <s v="NT71"/>
  </r>
  <r>
    <s v="NT72"/>
    <s v="ESTRATEC PARA HHSS"/>
    <s v="Estrategia tecnológica para aumentar las habilidades sociales de personas con discapacidad intelectual"/>
    <s v="Tecnologías de la Información y Comunicación, Energía y Sostenibilidad"/>
    <s v="Asociacion"/>
    <s v="NT72"/>
    <s v="pdf"/>
    <m/>
    <m/>
    <x v="46"/>
    <m/>
    <m/>
    <m/>
    <s v="20201013102954_inscripci__n_registro.pdf"/>
    <s v="20201013102954_utilidad_publica.pdf"/>
    <s v="Mª José Martin Grande"/>
    <s v="TRABAJADORA SOCIAL"/>
    <s v="c/Antonio Montesinos n14"/>
    <s v="SALAMANCA"/>
    <x v="1"/>
    <s v="trabajadorsocial@insolamis.org"/>
    <s v="923186859"/>
    <s v="NT72"/>
  </r>
  <r>
    <s v="NT73"/>
    <s v="REDYUM"/>
    <s v="SENSORIZACIÓN DE GANADERÍAS REDYUM"/>
    <s v="Tecnologías de la Información y Comunicación, Energía y Sostenibilidad"/>
    <s v="Empresa"/>
    <s v="NT73"/>
    <s v="pdf"/>
    <s v="Agroalimentación"/>
    <m/>
    <x v="47"/>
    <s v="28 SEPTIEMBRE DEL 2010"/>
    <m/>
    <m/>
    <m/>
    <m/>
    <s v="OSCAR CELA COBO"/>
    <s v="GENRENTE"/>
    <s v="AV DE LA CONSTITUCIÓN Nº1"/>
    <s v="PONFERRADA"/>
    <x v="0"/>
    <s v="ingenieria@heliodos.com"/>
    <s v="699452701"/>
    <s v="NT73"/>
  </r>
  <r>
    <s v="NT74"/>
    <s v="MUSAGASTR"/>
    <s v="Desarrollo de nuevas prácticas de manejo de la alimentación para la mejora del bienestar animal mediante el uso de una materia prima favorecedora de confort gastrointestinal"/>
    <s v="Agroalimentación"/>
    <s v="Empresa"/>
    <s v="NT74"/>
    <s v="pdf"/>
    <m/>
    <m/>
    <x v="48"/>
    <s v="2008"/>
    <m/>
    <m/>
    <m/>
    <m/>
    <s v="JUAN JOSÉ DEL CANO REYERO"/>
    <s v="Propietario"/>
    <s v="C/JUAN DE HERRERA, 48"/>
    <s v="LEÓN"/>
    <x v="0"/>
    <s v="jjdelcano@mfood.es"/>
    <s v="629693920"/>
    <s v="NT74"/>
  </r>
  <r>
    <s v="NT75"/>
    <s v="Damanagro"/>
    <s v="Big Data para el mantenimiento de equipos agrícolas"/>
    <s v="Tecnologías de fabricación (Automoción y Aeronáutica)"/>
    <s v="Empresa"/>
    <s v="NT75"/>
    <s v="pdf"/>
    <s v="Agroalimentación"/>
    <m/>
    <x v="49"/>
    <s v="23/01/2009"/>
    <m/>
    <m/>
    <m/>
    <m/>
    <s v="CARLOS ALONSO DE ARMIÑO PEREZ"/>
    <s v="Consejero Delegado"/>
    <s v="C/ Mujer Trabajadora, 10"/>
    <s v="Burgos"/>
    <x v="8"/>
    <s v="carlos@cidiana.com"/>
    <s v="609 422 822"/>
    <s v="NT75"/>
  </r>
  <r>
    <s v="NT75"/>
    <s v="Damanagro"/>
    <s v="Big Data para el mantenimiento de equipos agrícolas"/>
    <s v="Tecnologías de fabricación (Automoción y Aeronáutica)"/>
    <s v="Empresa"/>
    <s v="NT75"/>
    <s v="pdf"/>
    <s v="Agroalimentación"/>
    <m/>
    <x v="49"/>
    <s v="23/01/2009"/>
    <m/>
    <m/>
    <m/>
    <m/>
    <s v="CARLOS ALONSO DE ARMIÑO PEREZ"/>
    <s v="Consejero Delegado"/>
    <s v="C/ Mujer Trabajadora, 10"/>
    <s v="Burgos"/>
    <x v="8"/>
    <s v="carlos@cidiana.com"/>
    <s v="609 422 822"/>
    <s v="NT75"/>
  </r>
  <r>
    <s v="NT75"/>
    <s v="Damanagro"/>
    <s v="Big Data para el mantenimiento de equipos agrícolas"/>
    <s v="Tecnologías de fabricación (Automoción y Aeronáutica)"/>
    <s v="Empresa"/>
    <s v="NT75"/>
    <s v="pdf"/>
    <s v="Agroalimentación"/>
    <m/>
    <x v="49"/>
    <s v="23/01/2009"/>
    <m/>
    <m/>
    <m/>
    <m/>
    <s v="CARLOS ALONSO DE ARMIÑO PEREZ"/>
    <s v="Consejero Delegado"/>
    <s v="C/ Mujer Trabajadora, 10"/>
    <s v="Burgos"/>
    <x v="8"/>
    <s v="carlos@cidiana.com"/>
    <s v="609 422 822"/>
    <s v="NT75"/>
  </r>
  <r>
    <s v="NT77"/>
    <s v="DisConSeIn"/>
    <s v="Desarrollo de un Dispositivo Novedoso para el Control y Seguimiento de Insectos Plaga."/>
    <s v="Agroalimentación"/>
    <s v="Empresa"/>
    <s v="NT77"/>
    <s v="pdf"/>
    <s v="Otros (Control integrado de plagas)"/>
    <m/>
    <x v="50"/>
    <s v="28 de febrero de 2000"/>
    <m/>
    <m/>
    <m/>
    <m/>
    <s v="Francisco Martínez Campillo"/>
    <s v="Fundador y Director General"/>
    <s v="C/ Mayor, Nº 15 Bis - Edificio ECONEX"/>
    <s v="Siscar, Santomera"/>
    <x v="10"/>
    <s v="francisco.martinez@e-econex.com"/>
    <s v="968860382"/>
    <s v="NT77"/>
  </r>
  <r>
    <s v="NT78"/>
    <s v="ERGOSENS"/>
    <s v="Sistema vestible de monitorización de parámetros biomecánicos, ergonómicos y de distanciamiento interpersonal en relación con las medidas de prevención de la trasmisión del Covid- 19 en el entorno laboral."/>
    <s v="Tecnologías de la Información y Comunicación, Energía y Sostenibilidad"/>
    <s v="Empresa"/>
    <s v="NT78"/>
    <s v="pdf"/>
    <s v="Salud y Calidad de Vida"/>
    <m/>
    <x v="51"/>
    <m/>
    <m/>
    <m/>
    <m/>
    <m/>
    <s v="Rafael Tortuero Martín"/>
    <s v="Director Territorial de Castilla y León y La Rioja"/>
    <s v="Juan de Juni, 1b"/>
    <s v="Valladolid"/>
    <x v="2"/>
    <s v="rafaeltortuero@ibermutua.es"/>
    <s v="983334488"/>
    <s v="NT78"/>
  </r>
  <r>
    <s v="NT80"/>
    <s v="MejorIA"/>
    <s v="Estrategias innovadoras en la evaluación eficiente de la producción de dosis espermáticas congeladas en un Centro de Inseminación Ovina."/>
    <s v="Agroalimentación"/>
    <s v="Empresa"/>
    <s v="NT80"/>
    <s v="pdf"/>
    <m/>
    <m/>
    <x v="52"/>
    <m/>
    <m/>
    <m/>
    <m/>
    <m/>
    <s v="JOSÉ ARÉVALO FLÓREZ-ESTRADA"/>
    <s v="REPRESENTANTE LEGAL"/>
    <s v="CARRETERA VILLALAZÁN-PELEAGONZALO KM 14 49800"/>
    <s v="TORO"/>
    <x v="5"/>
    <s v="ADMINISTRACION@OVIGEN.ES"/>
    <m/>
    <s v="NT80"/>
  </r>
  <r>
    <s v="NT85"/>
    <s v="RE-Existencia"/>
    <s v="Recogida y puesta en valor del patrimonio inmaterial en formato audio"/>
    <s v="Patrimonio, Lengua Española y Recursos endógenos"/>
    <s v="Empresa"/>
    <s v="NT85"/>
    <s v="pdf"/>
    <s v="Tecnologías de la Información y Comunicación, Energía y Sostenibilidad"/>
    <m/>
    <x v="53"/>
    <d v="2018-02-01T00:00:00"/>
    <m/>
    <m/>
    <m/>
    <m/>
    <s v="Ricardo Dómine Guillén"/>
    <s v="Ricardo Dómine Guillén"/>
    <s v="avda cardenal cisneros 9, 5d"/>
    <s v="Palencia"/>
    <x v="3"/>
    <s v="direccion@radioviajera.com"/>
    <n v="603852489"/>
    <s v="NT85"/>
  </r>
  <r>
    <s v="NT86"/>
    <s v="RideSharingOPT"/>
    <s v="Algoritmos IA para una movilidad más eficiente"/>
    <s v="Tecnologías de la Información y Comunicación, Energía y Sostenibilidad"/>
    <s v="Emprendedor"/>
    <s v="NT86"/>
    <s v="pdf"/>
    <m/>
    <m/>
    <x v="54"/>
    <m/>
    <m/>
    <s v="20201013164035_Emprend_D_Carrancio.pdf"/>
    <m/>
    <m/>
    <s v="David Carrancio Aguado"/>
    <s v="CEO y Fundador"/>
    <m/>
    <m/>
    <x v="3"/>
    <s v="carranciodavid@gmail.com"/>
    <s v="+34 610 682 371"/>
    <s v="NT86"/>
  </r>
  <r>
    <s v="NT88"/>
    <s v="MIXOMA"/>
    <s v="Probiótico en lagomorfos"/>
    <s v="Agroalimentación"/>
    <s v="Empresa"/>
    <s v="NT88"/>
    <s v="pdf"/>
    <s v="Salud y Calidad de Vida"/>
    <m/>
    <x v="55"/>
    <d v="2007-07-01T00:00:00"/>
    <m/>
    <m/>
    <m/>
    <m/>
    <s v="Javier Villamediana de Pablos"/>
    <s v="Administrador"/>
    <s v="Avda. de Portugal 41, 24009"/>
    <s v="León"/>
    <x v="0"/>
    <s v="info@indilab.es"/>
    <n v="987291899"/>
    <s v="NT88"/>
  </r>
  <r>
    <s v="NT89"/>
    <s v="ECO-ÓRTESIS"/>
    <s v="Realización de productos ortoprotésicos por impresión 3D a partir de plásticos reciclados de entornos locales."/>
    <s v="Tecnologías de fabricación (Automoción y Aeronáutica), "/>
    <s v="Emprendedor"/>
    <s v="NT89"/>
    <s v="pdf"/>
    <s v="Salud y Calidad de Vida, Tecnologías de la Información y Comunicación, Energía y Sostenibilidad"/>
    <m/>
    <x v="56"/>
    <d v="2020-06-23T00:00:00"/>
    <m/>
    <m/>
    <m/>
    <m/>
    <s v="ALBERTO REGIDOR GONZÁLEZ"/>
    <s v="ADMINISTRADOR"/>
    <s v="Paseo Belén 11 47011-VALLADOLID"/>
    <s v="VALLADOLID"/>
    <x v="2"/>
    <s v="info@orthomedical3d.es"/>
    <n v="657851501"/>
    <s v="NT89"/>
  </r>
  <r>
    <s v="NT89"/>
    <s v="ECO-ÓRTESIS"/>
    <s v="Realización de productos ortoprotésicos por impresión 3D a partir de plásticos reciclados de entornos locales."/>
    <s v="Tecnologías de fabricación (Automoción y Aeronáutica), "/>
    <s v="Emprendedor"/>
    <s v="NT89"/>
    <s v="pdf"/>
    <s v="Salud y Calidad de Vida, Tecnologías de la Información y Comunicación, Energía y Sostenibilidad"/>
    <m/>
    <x v="56"/>
    <d v="2020-06-23T00:00:00"/>
    <m/>
    <m/>
    <m/>
    <m/>
    <s v="ALBERTO REGIDOR GONZÁLEZ"/>
    <s v="ADMINISTRADOR"/>
    <s v="Paseo Belén 11 47011-VALLADOLID"/>
    <s v="VALLADOLID"/>
    <x v="2"/>
    <s v="info@orthomedical3d.es"/>
    <n v="657851501"/>
    <s v="NT89"/>
  </r>
  <r>
    <s v="NT90"/>
    <s v="aGotaGeo"/>
    <s v="Sistema para la estimación del agua disponible en los suelos agrícolas"/>
    <s v="Tecnologías de la Información y Comunicación, Energía y Sostenibilidad"/>
    <s v="Empresa"/>
    <s v="NT90"/>
    <s v="pdf"/>
    <s v="Agroalimentación"/>
    <m/>
    <x v="57"/>
    <d v="2014-07-07T00:00:00"/>
    <m/>
    <m/>
    <m/>
    <m/>
    <s v="Jorge Miñon Martínez"/>
    <s v="Director Técnico"/>
    <s v="C/La Esperanza, nº 8"/>
    <s v="Ros"/>
    <x v="8"/>
    <s v="jorge.minon@agrae.es"/>
    <s v="644 347 816"/>
    <s v="NT90"/>
  </r>
  <r>
    <s v="NT91"/>
    <s v="Tarea Fácil"/>
    <s v="Aplicación que reconozca el apoyo diario que necesita el trabajador, según su perfil laboral."/>
    <s v="Tecnologías de la Información y Comunicación, Energía y Sostenibilidad"/>
    <s v="Asociacion"/>
    <s v="NT91"/>
    <s v="pdf"/>
    <s v="Salud y Calidad de Vida, Otros (Crecimiento sostenible en las áreas de formación y empleo. Igualdad de oportunidades.)"/>
    <m/>
    <x v="58"/>
    <m/>
    <m/>
    <m/>
    <m/>
    <m/>
    <s v="Juan Ramon Garcia Berrocal"/>
    <s v="Director del CEE"/>
    <s v="Camino de las Aguas S/N"/>
    <s v="Salamanca"/>
    <x v="1"/>
    <s v="malfaro780@asprodes.es"/>
    <n v="660868794"/>
    <s v="NT91"/>
  </r>
  <r>
    <s v="NT92"/>
    <s v="LioComestibles"/>
    <s v="Desarrollo tecnológico del proceso de liofilización en productos botánicos innovadores para alta gastronomía."/>
    <s v="Agroalimentación"/>
    <s v="Empresa"/>
    <s v="NT92"/>
    <s v="pdf"/>
    <m/>
    <m/>
    <x v="59"/>
    <d v="1905-07-08T00:00:00"/>
    <m/>
    <m/>
    <m/>
    <m/>
    <s v="Laura Carrera García"/>
    <s v="CEO - Gerencia"/>
    <s v="C/ Las Eras, s/n"/>
    <s v="Borobia"/>
    <x v="11"/>
    <s v="laura@innoflower.com"/>
    <s v=" 697 162 268  "/>
    <s v="NT92"/>
  </r>
  <r>
    <s v="NT92"/>
    <s v="LioComestibles"/>
    <s v="Desarrollo tecnológico del proceso de liofilización en productos botánicos innovadores para alta gastronomía."/>
    <s v="Agroalimentación"/>
    <s v="Empresa"/>
    <s v="NT92"/>
    <s v="pdf"/>
    <m/>
    <m/>
    <x v="59"/>
    <d v="1905-07-08T00:00:00"/>
    <m/>
    <m/>
    <m/>
    <m/>
    <s v="Laura Carrera García"/>
    <s v="CEO - Gerencia"/>
    <s v="C/ Las Eras, s/n"/>
    <s v="Borobia"/>
    <x v="11"/>
    <s v="laura@innoflower.com"/>
    <s v=" 697 162 268  "/>
    <s v="NT92"/>
  </r>
  <r>
    <s v="NT93"/>
    <s v="ARFV"/>
    <s v="Aprovechamiento de residuos de frutas y verduras"/>
    <s v="Agroalimentación"/>
    <s v="Emprendedor"/>
    <s v="NT93"/>
    <s v="pdf"/>
    <s v="Otros (Medioambiente)"/>
    <m/>
    <x v="60"/>
    <d v="2019-12-11T00:00:00"/>
    <m/>
    <m/>
    <m/>
    <m/>
    <s v="MIGUEL ANTONIO SÁNCHEZ FUERTES"/>
    <s v="ADMINISTRADOR"/>
    <s v="AVENIDA DE ÁGREDA 17, 42110"/>
    <s v="ÓLVEGA"/>
    <x v="11"/>
    <s v="miguelantonio@pressumia.es"/>
    <n v="659284064"/>
    <s v="NT93"/>
  </r>
  <r>
    <s v="NT93"/>
    <s v="ARFV"/>
    <s v="Aprovechamiento de residuos de frutas y verduras"/>
    <s v="Agroalimentación"/>
    <s v="Emprendedor"/>
    <s v="NT93"/>
    <s v="pdf"/>
    <s v="Otros (Medioambiente)"/>
    <m/>
    <x v="60"/>
    <d v="2019-12-11T00:00:00"/>
    <m/>
    <m/>
    <m/>
    <m/>
    <s v="MIGUEL ANTONIO SÁNCHEZ FUERTES"/>
    <s v="ADMINISTRADOR"/>
    <s v="AVENIDA DE ÁGREDA 17, 42110"/>
    <s v="ÓLVEGA"/>
    <x v="11"/>
    <s v="miguelantonio@pressumia.es"/>
    <n v="659284064"/>
    <s v="NT93"/>
  </r>
  <r>
    <s v="NT93"/>
    <s v="ARFV"/>
    <s v="Aprovechamiento de residuos de frutas y verduras"/>
    <s v="Agroalimentación"/>
    <s v="Emprendedor"/>
    <s v="NT93"/>
    <s v="pdf"/>
    <s v="Otros (Medioambiente)"/>
    <m/>
    <x v="60"/>
    <d v="2019-12-11T00:00:00"/>
    <m/>
    <m/>
    <m/>
    <m/>
    <s v="MIGUEL ANTONIO SÁNCHEZ FUERTES"/>
    <s v="ADMINISTRADOR"/>
    <s v="AVENIDA DE ÁGREDA 17, 42110"/>
    <s v="ÓLVEGA"/>
    <x v="11"/>
    <s v="miguelantonio@pressumia.es"/>
    <n v="659284064"/>
    <s v="NT93"/>
  </r>
  <r>
    <s v="NT94"/>
    <s v="3DPA-Adherente."/>
    <s v="Desarrollo de un adhesivo orientado a la impresión 3D."/>
    <s v="Tecnologías de fabricación (Automoción y Aeronáutica)"/>
    <s v="Empresa"/>
    <s v="NT94"/>
    <s v="pdf"/>
    <m/>
    <m/>
    <x v="61"/>
    <s v="SEPTIEMBRE de 2018"/>
    <s v="20201013213128_DUE_FINAL_L3DPRINT.pdf"/>
    <m/>
    <m/>
    <m/>
    <s v="José Angel Castaño Rodríguez"/>
    <s v="Administrador"/>
    <s v="Calle Aragonés nº5"/>
    <s v="San Cristóbal de Entreviñas"/>
    <x v="5"/>
    <s v="jose@3dlac.com"/>
    <n v="637782046"/>
    <s v="NT94"/>
  </r>
  <r>
    <s v="NT96"/>
    <s v="EmbrioChip"/>
    <s v="Diseño de prototipos de cultivo y seguimiento embrionario 3D empleando técnicas de microfluídica"/>
    <s v="Salud y Calidad de Vida"/>
    <s v="Emprendedor"/>
    <s v="NT96"/>
    <s v="pdf"/>
    <m/>
    <m/>
    <x v="62"/>
    <d v="2020-06-18T00:00:00"/>
    <m/>
    <m/>
    <m/>
    <m/>
    <s v="Jose Luis de Pablo Franco"/>
    <s v="Socio Fundador, Director laboratorio de Embriología"/>
    <s v="Avda Cantabria, 26 , Bajo"/>
    <s v="Burgos"/>
    <x v="8"/>
    <s v="jldepablo@reproduccionart.com"/>
    <n v="670350266"/>
    <s v="NT96"/>
  </r>
  <r>
    <s v="NT97"/>
    <s v="AULA_EVALUACION"/>
    <s v="Revisión y validación de un banco de problemas de matemáticas para el ciclo de primaria, diseño de una estructura de contenidos curricular de matemáticas y asesoría en el desarrollo teórico de una prueba de evaluación adaptativa."/>
    <s v="Tecnologías de la Información y Comunicación, Energía y Sostenibilidad"/>
    <s v="Empresa"/>
    <s v="NT97"/>
    <s v="pdf"/>
    <m/>
    <m/>
    <x v="63"/>
    <s v="3 de Septiembre de 2009"/>
    <m/>
    <m/>
    <m/>
    <m/>
    <s v="Daniel González de Vega Dávila Ponce de León"/>
    <s v="Socio fundador y administrador único"/>
    <s v="Almanzora, 22 - 28023"/>
    <s v="Madrid"/>
    <x v="7"/>
    <s v="daniel.devega@smartick.es"/>
    <s v="619 02 22 57"/>
    <s v="NT97"/>
  </r>
  <r>
    <s v="NT98"/>
    <s v="CEECUANT"/>
    <s v="Herramienta para la obtención de información energética de edificios"/>
    <s v="Tecnologías de la Información y Comunicación, Energía y Sostenibilidad"/>
    <s v="Empresa"/>
    <s v="NT98"/>
    <s v="pdf"/>
    <m/>
    <m/>
    <x v="64"/>
    <m/>
    <m/>
    <m/>
    <m/>
    <m/>
    <s v="Roberto Nistal Montero"/>
    <m/>
    <s v="Plaza Corrillo de San Nicolás, 1, 3ºH"/>
    <s v="Benavente"/>
    <x v="5"/>
    <s v="rnistalmo@gmail.com"/>
    <n v="647538867"/>
    <s v="NT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C67" firstHeaderRow="1" firstDataRow="1" firstDataCol="2"/>
  <pivotFields count="23">
    <pivotField dataField="1" showAll="0"/>
    <pivotField showAll="0"/>
    <pivotField showAll="0"/>
    <pivotField showAll="0"/>
    <pivotField showAll="0"/>
    <pivotField showAll="0"/>
    <pivotField showAll="0"/>
    <pivotField showAll="0"/>
    <pivotField showAll="0"/>
    <pivotField axis="axisRow" outline="0" showAll="0" defaultSubtotal="0">
      <items count="65">
        <item x="55"/>
        <item x="33"/>
        <item x="6"/>
        <item x="23"/>
        <item x="5"/>
        <item x="9"/>
        <item x="40"/>
        <item x="62"/>
        <item x="58"/>
        <item x="4"/>
        <item x="16"/>
        <item x="28"/>
        <item x="25"/>
        <item x="37"/>
        <item x="43"/>
        <item x="29"/>
        <item x="49"/>
        <item x="41"/>
        <item x="1"/>
        <item x="21"/>
        <item x="14"/>
        <item x="15"/>
        <item x="34"/>
        <item x="12"/>
        <item x="44"/>
        <item x="35"/>
        <item x="7"/>
        <item x="3"/>
        <item x="18"/>
        <item x="2"/>
        <item x="51"/>
        <item x="20"/>
        <item x="32"/>
        <item x="13"/>
        <item x="0"/>
        <item x="39"/>
        <item x="26"/>
        <item x="59"/>
        <item x="46"/>
        <item x="10"/>
        <item x="8"/>
        <item x="57"/>
        <item x="36"/>
        <item x="48"/>
        <item x="22"/>
        <item x="61"/>
        <item x="11"/>
        <item x="64"/>
        <item x="45"/>
        <item x="27"/>
        <item x="24"/>
        <item x="42"/>
        <item x="56"/>
        <item x="52"/>
        <item x="54"/>
        <item x="53"/>
        <item x="30"/>
        <item x="47"/>
        <item x="50"/>
        <item x="63"/>
        <item x="31"/>
        <item x="38"/>
        <item x="19"/>
        <item x="17"/>
        <item x="60"/>
      </items>
    </pivotField>
    <pivotField showAll="0"/>
    <pivotField showAll="0"/>
    <pivotField showAll="0"/>
    <pivotField showAll="0"/>
    <pivotField showAll="0"/>
    <pivotField showAll="0"/>
    <pivotField showAll="0"/>
    <pivotField showAll="0"/>
    <pivotField showAll="0"/>
    <pivotField axis="axisRow" outline="0" showAll="0" defaultSubtotal="0">
      <items count="12">
        <item x="9"/>
        <item x="4"/>
        <item x="6"/>
        <item x="8"/>
        <item x="0"/>
        <item x="7"/>
        <item x="10"/>
        <item x="3"/>
        <item x="1"/>
        <item x="11"/>
        <item x="2"/>
        <item x="5"/>
      </items>
    </pivotField>
    <pivotField showAll="0"/>
    <pivotField showAll="0"/>
    <pivotField showAll="0"/>
  </pivotFields>
  <rowFields count="2">
    <field x="9"/>
    <field x="19"/>
  </rowFields>
  <rowItems count="66">
    <i>
      <x/>
      <x v="4"/>
    </i>
    <i>
      <x v="1"/>
      <x v="10"/>
    </i>
    <i>
      <x v="2"/>
      <x v="11"/>
    </i>
    <i>
      <x v="3"/>
      <x v="3"/>
    </i>
    <i>
      <x v="4"/>
      <x v="1"/>
    </i>
    <i>
      <x v="5"/>
      <x v="4"/>
    </i>
    <i>
      <x v="6"/>
      <x v="3"/>
    </i>
    <i>
      <x v="7"/>
      <x v="3"/>
    </i>
    <i>
      <x v="8"/>
      <x v="8"/>
    </i>
    <i>
      <x v="9"/>
      <x v="7"/>
    </i>
    <i>
      <x v="10"/>
      <x v="10"/>
    </i>
    <i>
      <x v="11"/>
      <x v="8"/>
    </i>
    <i>
      <x v="12"/>
      <x v="8"/>
    </i>
    <i>
      <x v="13"/>
      <x v="7"/>
    </i>
    <i>
      <x v="14"/>
      <x v="5"/>
    </i>
    <i>
      <x v="15"/>
      <x v="8"/>
    </i>
    <i>
      <x v="16"/>
      <x v="3"/>
    </i>
    <i>
      <x v="17"/>
      <x v="7"/>
    </i>
    <i>
      <x v="18"/>
      <x v="8"/>
    </i>
    <i>
      <x v="19"/>
      <x v="4"/>
    </i>
    <i>
      <x v="20"/>
      <x v="4"/>
    </i>
    <i>
      <x v="21"/>
      <x v="10"/>
    </i>
    <i>
      <x v="22"/>
      <x v="8"/>
    </i>
    <i>
      <x v="23"/>
      <x v="5"/>
    </i>
    <i>
      <x v="24"/>
      <x v="8"/>
    </i>
    <i>
      <x v="25"/>
      <x v="10"/>
    </i>
    <i>
      <x v="26"/>
      <x v="8"/>
    </i>
    <i>
      <x v="27"/>
      <x v="10"/>
    </i>
    <i>
      <x v="28"/>
      <x v="7"/>
    </i>
    <i>
      <x v="29"/>
      <x v="8"/>
    </i>
    <i>
      <x v="30"/>
      <x v="10"/>
    </i>
    <i>
      <x v="31"/>
      <x v="4"/>
    </i>
    <i>
      <x v="32"/>
      <x/>
    </i>
    <i>
      <x v="33"/>
      <x v="4"/>
    </i>
    <i>
      <x v="34"/>
      <x v="4"/>
    </i>
    <i>
      <x v="35"/>
      <x v="3"/>
    </i>
    <i>
      <x v="36"/>
      <x v="7"/>
    </i>
    <i>
      <x v="37"/>
      <x v="9"/>
    </i>
    <i>
      <x v="38"/>
      <x v="8"/>
    </i>
    <i>
      <x v="39"/>
      <x v="8"/>
    </i>
    <i>
      <x v="40"/>
      <x v="8"/>
    </i>
    <i>
      <x v="41"/>
      <x v="3"/>
    </i>
    <i>
      <x v="42"/>
      <x v="7"/>
    </i>
    <i>
      <x v="43"/>
      <x v="4"/>
    </i>
    <i>
      <x v="44"/>
      <x v="4"/>
    </i>
    <i>
      <x v="45"/>
      <x v="11"/>
    </i>
    <i>
      <x v="46"/>
      <x v="2"/>
    </i>
    <i>
      <x v="47"/>
      <x v="11"/>
    </i>
    <i>
      <x v="48"/>
      <x v="8"/>
    </i>
    <i>
      <x v="49"/>
      <x v="8"/>
    </i>
    <i>
      <x v="50"/>
      <x v="10"/>
    </i>
    <i>
      <x v="51"/>
      <x v="4"/>
    </i>
    <i>
      <x v="52"/>
      <x v="10"/>
    </i>
    <i>
      <x v="53"/>
      <x v="11"/>
    </i>
    <i>
      <x v="54"/>
      <x v="7"/>
    </i>
    <i>
      <x v="55"/>
      <x v="7"/>
    </i>
    <i>
      <x v="56"/>
      <x v="3"/>
    </i>
    <i>
      <x v="57"/>
      <x v="4"/>
    </i>
    <i>
      <x v="58"/>
      <x v="6"/>
    </i>
    <i>
      <x v="59"/>
      <x v="5"/>
    </i>
    <i>
      <x v="60"/>
      <x v="4"/>
    </i>
    <i>
      <x v="61"/>
      <x v="3"/>
    </i>
    <i>
      <x v="62"/>
      <x v="4"/>
    </i>
    <i>
      <x v="63"/>
      <x v="7"/>
    </i>
    <i>
      <x v="64"/>
      <x v="9"/>
    </i>
    <i t="grand">
      <x/>
    </i>
  </rowItems>
  <colItems count="1">
    <i/>
  </colItems>
  <dataFields count="1">
    <dataField name="Cuenta de Referencia" fld="0" subtotal="count" baseField="0" baseItem="0"/>
  </dataFields>
  <formats count="219">
    <format dxfId="286">
      <pivotArea type="all" dataOnly="0" outline="0" fieldPosition="0"/>
    </format>
    <format dxfId="285">
      <pivotArea outline="0" collapsedLevelsAreSubtotals="1" fieldPosition="0"/>
    </format>
    <format dxfId="284">
      <pivotArea field="9" type="button" dataOnly="0" labelOnly="1" outline="0" axis="axisRow" fieldPosition="0"/>
    </format>
    <format dxfId="283">
      <pivotArea field="19" type="button" dataOnly="0" labelOnly="1" outline="0" axis="axisRow" fieldPosition="1"/>
    </format>
    <format dxfId="282">
      <pivotArea dataOnly="0" labelOnly="1" fieldPosition="0">
        <references count="1">
          <reference field="9"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81">
      <pivotArea dataOnly="0" labelOnly="1" fieldPosition="0">
        <references count="1">
          <reference field="9" count="15">
            <x v="50"/>
            <x v="51"/>
            <x v="52"/>
            <x v="53"/>
            <x v="54"/>
            <x v="55"/>
            <x v="56"/>
            <x v="57"/>
            <x v="58"/>
            <x v="59"/>
            <x v="60"/>
            <x v="61"/>
            <x v="62"/>
            <x v="63"/>
            <x v="64"/>
          </reference>
        </references>
      </pivotArea>
    </format>
    <format dxfId="280">
      <pivotArea dataOnly="0" labelOnly="1" grandRow="1" outline="0" fieldPosition="0"/>
    </format>
    <format dxfId="279">
      <pivotArea dataOnly="0" labelOnly="1" fieldPosition="0">
        <references count="2">
          <reference field="9" count="1" selected="0">
            <x v="0"/>
          </reference>
          <reference field="19" count="1">
            <x v="4"/>
          </reference>
        </references>
      </pivotArea>
    </format>
    <format dxfId="278">
      <pivotArea dataOnly="0" labelOnly="1" fieldPosition="0">
        <references count="2">
          <reference field="9" count="1" selected="0">
            <x v="1"/>
          </reference>
          <reference field="19" count="1">
            <x v="10"/>
          </reference>
        </references>
      </pivotArea>
    </format>
    <format dxfId="277">
      <pivotArea dataOnly="0" labelOnly="1" fieldPosition="0">
        <references count="2">
          <reference field="9" count="1" selected="0">
            <x v="2"/>
          </reference>
          <reference field="19" count="1">
            <x v="11"/>
          </reference>
        </references>
      </pivotArea>
    </format>
    <format dxfId="276">
      <pivotArea dataOnly="0" labelOnly="1" fieldPosition="0">
        <references count="2">
          <reference field="9" count="1" selected="0">
            <x v="3"/>
          </reference>
          <reference field="19" count="1">
            <x v="3"/>
          </reference>
        </references>
      </pivotArea>
    </format>
    <format dxfId="275">
      <pivotArea dataOnly="0" labelOnly="1" fieldPosition="0">
        <references count="2">
          <reference field="9" count="1" selected="0">
            <x v="4"/>
          </reference>
          <reference field="19" count="1">
            <x v="1"/>
          </reference>
        </references>
      </pivotArea>
    </format>
    <format dxfId="274">
      <pivotArea dataOnly="0" labelOnly="1" fieldPosition="0">
        <references count="2">
          <reference field="9" count="1" selected="0">
            <x v="5"/>
          </reference>
          <reference field="19" count="1">
            <x v="4"/>
          </reference>
        </references>
      </pivotArea>
    </format>
    <format dxfId="273">
      <pivotArea dataOnly="0" labelOnly="1" fieldPosition="0">
        <references count="2">
          <reference field="9" count="1" selected="0">
            <x v="6"/>
          </reference>
          <reference field="19" count="1">
            <x v="3"/>
          </reference>
        </references>
      </pivotArea>
    </format>
    <format dxfId="272">
      <pivotArea dataOnly="0" labelOnly="1" fieldPosition="0">
        <references count="2">
          <reference field="9" count="1" selected="0">
            <x v="7"/>
          </reference>
          <reference field="19" count="1">
            <x v="3"/>
          </reference>
        </references>
      </pivotArea>
    </format>
    <format dxfId="271">
      <pivotArea dataOnly="0" labelOnly="1" fieldPosition="0">
        <references count="2">
          <reference field="9" count="1" selected="0">
            <x v="8"/>
          </reference>
          <reference field="19" count="1">
            <x v="8"/>
          </reference>
        </references>
      </pivotArea>
    </format>
    <format dxfId="270">
      <pivotArea dataOnly="0" labelOnly="1" fieldPosition="0">
        <references count="2">
          <reference field="9" count="1" selected="0">
            <x v="9"/>
          </reference>
          <reference field="19" count="1">
            <x v="7"/>
          </reference>
        </references>
      </pivotArea>
    </format>
    <format dxfId="269">
      <pivotArea dataOnly="0" labelOnly="1" fieldPosition="0">
        <references count="2">
          <reference field="9" count="1" selected="0">
            <x v="10"/>
          </reference>
          <reference field="19" count="1">
            <x v="10"/>
          </reference>
        </references>
      </pivotArea>
    </format>
    <format dxfId="268">
      <pivotArea dataOnly="0" labelOnly="1" fieldPosition="0">
        <references count="2">
          <reference field="9" count="1" selected="0">
            <x v="11"/>
          </reference>
          <reference field="19" count="1">
            <x v="8"/>
          </reference>
        </references>
      </pivotArea>
    </format>
    <format dxfId="267">
      <pivotArea dataOnly="0" labelOnly="1" fieldPosition="0">
        <references count="2">
          <reference field="9" count="1" selected="0">
            <x v="12"/>
          </reference>
          <reference field="19" count="1">
            <x v="8"/>
          </reference>
        </references>
      </pivotArea>
    </format>
    <format dxfId="266">
      <pivotArea dataOnly="0" labelOnly="1" fieldPosition="0">
        <references count="2">
          <reference field="9" count="1" selected="0">
            <x v="13"/>
          </reference>
          <reference field="19" count="1">
            <x v="7"/>
          </reference>
        </references>
      </pivotArea>
    </format>
    <format dxfId="265">
      <pivotArea dataOnly="0" labelOnly="1" fieldPosition="0">
        <references count="2">
          <reference field="9" count="1" selected="0">
            <x v="14"/>
          </reference>
          <reference field="19" count="1">
            <x v="5"/>
          </reference>
        </references>
      </pivotArea>
    </format>
    <format dxfId="264">
      <pivotArea dataOnly="0" labelOnly="1" fieldPosition="0">
        <references count="2">
          <reference field="9" count="1" selected="0">
            <x v="15"/>
          </reference>
          <reference field="19" count="1">
            <x v="8"/>
          </reference>
        </references>
      </pivotArea>
    </format>
    <format dxfId="263">
      <pivotArea dataOnly="0" labelOnly="1" fieldPosition="0">
        <references count="2">
          <reference field="9" count="1" selected="0">
            <x v="16"/>
          </reference>
          <reference field="19" count="1">
            <x v="3"/>
          </reference>
        </references>
      </pivotArea>
    </format>
    <format dxfId="262">
      <pivotArea dataOnly="0" labelOnly="1" fieldPosition="0">
        <references count="2">
          <reference field="9" count="1" selected="0">
            <x v="17"/>
          </reference>
          <reference field="19" count="1">
            <x v="7"/>
          </reference>
        </references>
      </pivotArea>
    </format>
    <format dxfId="261">
      <pivotArea dataOnly="0" labelOnly="1" fieldPosition="0">
        <references count="2">
          <reference field="9" count="1" selected="0">
            <x v="18"/>
          </reference>
          <reference field="19" count="1">
            <x v="8"/>
          </reference>
        </references>
      </pivotArea>
    </format>
    <format dxfId="260">
      <pivotArea dataOnly="0" labelOnly="1" fieldPosition="0">
        <references count="2">
          <reference field="9" count="1" selected="0">
            <x v="19"/>
          </reference>
          <reference field="19" count="1">
            <x v="4"/>
          </reference>
        </references>
      </pivotArea>
    </format>
    <format dxfId="259">
      <pivotArea dataOnly="0" labelOnly="1" fieldPosition="0">
        <references count="2">
          <reference field="9" count="1" selected="0">
            <x v="20"/>
          </reference>
          <reference field="19" count="1">
            <x v="4"/>
          </reference>
        </references>
      </pivotArea>
    </format>
    <format dxfId="258">
      <pivotArea dataOnly="0" labelOnly="1" fieldPosition="0">
        <references count="2">
          <reference field="9" count="1" selected="0">
            <x v="21"/>
          </reference>
          <reference field="19" count="1">
            <x v="10"/>
          </reference>
        </references>
      </pivotArea>
    </format>
    <format dxfId="257">
      <pivotArea dataOnly="0" labelOnly="1" fieldPosition="0">
        <references count="2">
          <reference field="9" count="1" selected="0">
            <x v="22"/>
          </reference>
          <reference field="19" count="1">
            <x v="8"/>
          </reference>
        </references>
      </pivotArea>
    </format>
    <format dxfId="256">
      <pivotArea dataOnly="0" labelOnly="1" fieldPosition="0">
        <references count="2">
          <reference field="9" count="1" selected="0">
            <x v="23"/>
          </reference>
          <reference field="19" count="1">
            <x v="5"/>
          </reference>
        </references>
      </pivotArea>
    </format>
    <format dxfId="255">
      <pivotArea dataOnly="0" labelOnly="1" fieldPosition="0">
        <references count="2">
          <reference field="9" count="1" selected="0">
            <x v="24"/>
          </reference>
          <reference field="19" count="1">
            <x v="8"/>
          </reference>
        </references>
      </pivotArea>
    </format>
    <format dxfId="254">
      <pivotArea dataOnly="0" labelOnly="1" fieldPosition="0">
        <references count="2">
          <reference field="9" count="1" selected="0">
            <x v="25"/>
          </reference>
          <reference field="19" count="1">
            <x v="10"/>
          </reference>
        </references>
      </pivotArea>
    </format>
    <format dxfId="253">
      <pivotArea dataOnly="0" labelOnly="1" fieldPosition="0">
        <references count="2">
          <reference field="9" count="1" selected="0">
            <x v="26"/>
          </reference>
          <reference field="19" count="1">
            <x v="8"/>
          </reference>
        </references>
      </pivotArea>
    </format>
    <format dxfId="252">
      <pivotArea dataOnly="0" labelOnly="1" fieldPosition="0">
        <references count="2">
          <reference field="9" count="1" selected="0">
            <x v="27"/>
          </reference>
          <reference field="19" count="1">
            <x v="10"/>
          </reference>
        </references>
      </pivotArea>
    </format>
    <format dxfId="251">
      <pivotArea dataOnly="0" labelOnly="1" fieldPosition="0">
        <references count="2">
          <reference field="9" count="1" selected="0">
            <x v="28"/>
          </reference>
          <reference field="19" count="1">
            <x v="7"/>
          </reference>
        </references>
      </pivotArea>
    </format>
    <format dxfId="250">
      <pivotArea dataOnly="0" labelOnly="1" fieldPosition="0">
        <references count="2">
          <reference field="9" count="1" selected="0">
            <x v="29"/>
          </reference>
          <reference field="19" count="1">
            <x v="8"/>
          </reference>
        </references>
      </pivotArea>
    </format>
    <format dxfId="249">
      <pivotArea dataOnly="0" labelOnly="1" fieldPosition="0">
        <references count="2">
          <reference field="9" count="1" selected="0">
            <x v="30"/>
          </reference>
          <reference field="19" count="1">
            <x v="10"/>
          </reference>
        </references>
      </pivotArea>
    </format>
    <format dxfId="248">
      <pivotArea dataOnly="0" labelOnly="1" fieldPosition="0">
        <references count="2">
          <reference field="9" count="1" selected="0">
            <x v="31"/>
          </reference>
          <reference field="19" count="1">
            <x v="4"/>
          </reference>
        </references>
      </pivotArea>
    </format>
    <format dxfId="247">
      <pivotArea dataOnly="0" labelOnly="1" fieldPosition="0">
        <references count="2">
          <reference field="9" count="1" selected="0">
            <x v="32"/>
          </reference>
          <reference field="19" count="1">
            <x v="0"/>
          </reference>
        </references>
      </pivotArea>
    </format>
    <format dxfId="246">
      <pivotArea dataOnly="0" labelOnly="1" fieldPosition="0">
        <references count="2">
          <reference field="9" count="1" selected="0">
            <x v="33"/>
          </reference>
          <reference field="19" count="1">
            <x v="4"/>
          </reference>
        </references>
      </pivotArea>
    </format>
    <format dxfId="245">
      <pivotArea dataOnly="0" labelOnly="1" fieldPosition="0">
        <references count="2">
          <reference field="9" count="1" selected="0">
            <x v="34"/>
          </reference>
          <reference field="19" count="1">
            <x v="4"/>
          </reference>
        </references>
      </pivotArea>
    </format>
    <format dxfId="244">
      <pivotArea dataOnly="0" labelOnly="1" fieldPosition="0">
        <references count="2">
          <reference field="9" count="1" selected="0">
            <x v="35"/>
          </reference>
          <reference field="19" count="1">
            <x v="3"/>
          </reference>
        </references>
      </pivotArea>
    </format>
    <format dxfId="243">
      <pivotArea dataOnly="0" labelOnly="1" fieldPosition="0">
        <references count="2">
          <reference field="9" count="1" selected="0">
            <x v="36"/>
          </reference>
          <reference field="19" count="1">
            <x v="7"/>
          </reference>
        </references>
      </pivotArea>
    </format>
    <format dxfId="242">
      <pivotArea dataOnly="0" labelOnly="1" fieldPosition="0">
        <references count="2">
          <reference field="9" count="1" selected="0">
            <x v="37"/>
          </reference>
          <reference field="19" count="1">
            <x v="9"/>
          </reference>
        </references>
      </pivotArea>
    </format>
    <format dxfId="241">
      <pivotArea dataOnly="0" labelOnly="1" fieldPosition="0">
        <references count="2">
          <reference field="9" count="1" selected="0">
            <x v="38"/>
          </reference>
          <reference field="19" count="1">
            <x v="8"/>
          </reference>
        </references>
      </pivotArea>
    </format>
    <format dxfId="240">
      <pivotArea dataOnly="0" labelOnly="1" fieldPosition="0">
        <references count="2">
          <reference field="9" count="1" selected="0">
            <x v="39"/>
          </reference>
          <reference field="19" count="1">
            <x v="8"/>
          </reference>
        </references>
      </pivotArea>
    </format>
    <format dxfId="239">
      <pivotArea dataOnly="0" labelOnly="1" fieldPosition="0">
        <references count="2">
          <reference field="9" count="1" selected="0">
            <x v="40"/>
          </reference>
          <reference field="19" count="1">
            <x v="8"/>
          </reference>
        </references>
      </pivotArea>
    </format>
    <format dxfId="238">
      <pivotArea dataOnly="0" labelOnly="1" fieldPosition="0">
        <references count="2">
          <reference field="9" count="1" selected="0">
            <x v="41"/>
          </reference>
          <reference field="19" count="1">
            <x v="3"/>
          </reference>
        </references>
      </pivotArea>
    </format>
    <format dxfId="237">
      <pivotArea dataOnly="0" labelOnly="1" fieldPosition="0">
        <references count="2">
          <reference field="9" count="1" selected="0">
            <x v="42"/>
          </reference>
          <reference field="19" count="1">
            <x v="7"/>
          </reference>
        </references>
      </pivotArea>
    </format>
    <format dxfId="236">
      <pivotArea dataOnly="0" labelOnly="1" fieldPosition="0">
        <references count="2">
          <reference field="9" count="1" selected="0">
            <x v="43"/>
          </reference>
          <reference field="19" count="1">
            <x v="4"/>
          </reference>
        </references>
      </pivotArea>
    </format>
    <format dxfId="235">
      <pivotArea dataOnly="0" labelOnly="1" fieldPosition="0">
        <references count="2">
          <reference field="9" count="1" selected="0">
            <x v="44"/>
          </reference>
          <reference field="19" count="1">
            <x v="4"/>
          </reference>
        </references>
      </pivotArea>
    </format>
    <format dxfId="234">
      <pivotArea dataOnly="0" labelOnly="1" fieldPosition="0">
        <references count="2">
          <reference field="9" count="1" selected="0">
            <x v="45"/>
          </reference>
          <reference field="19" count="1">
            <x v="11"/>
          </reference>
        </references>
      </pivotArea>
    </format>
    <format dxfId="233">
      <pivotArea dataOnly="0" labelOnly="1" fieldPosition="0">
        <references count="2">
          <reference field="9" count="1" selected="0">
            <x v="46"/>
          </reference>
          <reference field="19" count="1">
            <x v="2"/>
          </reference>
        </references>
      </pivotArea>
    </format>
    <format dxfId="232">
      <pivotArea dataOnly="0" labelOnly="1" fieldPosition="0">
        <references count="2">
          <reference field="9" count="1" selected="0">
            <x v="47"/>
          </reference>
          <reference field="19" count="1">
            <x v="11"/>
          </reference>
        </references>
      </pivotArea>
    </format>
    <format dxfId="231">
      <pivotArea dataOnly="0" labelOnly="1" fieldPosition="0">
        <references count="2">
          <reference field="9" count="1" selected="0">
            <x v="48"/>
          </reference>
          <reference field="19" count="1">
            <x v="8"/>
          </reference>
        </references>
      </pivotArea>
    </format>
    <format dxfId="230">
      <pivotArea dataOnly="0" labelOnly="1" fieldPosition="0">
        <references count="2">
          <reference field="9" count="1" selected="0">
            <x v="49"/>
          </reference>
          <reference field="19" count="1">
            <x v="8"/>
          </reference>
        </references>
      </pivotArea>
    </format>
    <format dxfId="229">
      <pivotArea dataOnly="0" labelOnly="1" fieldPosition="0">
        <references count="2">
          <reference field="9" count="1" selected="0">
            <x v="50"/>
          </reference>
          <reference field="19" count="1">
            <x v="10"/>
          </reference>
        </references>
      </pivotArea>
    </format>
    <format dxfId="228">
      <pivotArea dataOnly="0" labelOnly="1" fieldPosition="0">
        <references count="2">
          <reference field="9" count="1" selected="0">
            <x v="51"/>
          </reference>
          <reference field="19" count="1">
            <x v="4"/>
          </reference>
        </references>
      </pivotArea>
    </format>
    <format dxfId="227">
      <pivotArea dataOnly="0" labelOnly="1" fieldPosition="0">
        <references count="2">
          <reference field="9" count="1" selected="0">
            <x v="52"/>
          </reference>
          <reference field="19" count="1">
            <x v="10"/>
          </reference>
        </references>
      </pivotArea>
    </format>
    <format dxfId="226">
      <pivotArea dataOnly="0" labelOnly="1" fieldPosition="0">
        <references count="2">
          <reference field="9" count="1" selected="0">
            <x v="53"/>
          </reference>
          <reference field="19" count="1">
            <x v="11"/>
          </reference>
        </references>
      </pivotArea>
    </format>
    <format dxfId="225">
      <pivotArea dataOnly="0" labelOnly="1" fieldPosition="0">
        <references count="2">
          <reference field="9" count="1" selected="0">
            <x v="54"/>
          </reference>
          <reference field="19" count="1">
            <x v="7"/>
          </reference>
        </references>
      </pivotArea>
    </format>
    <format dxfId="224">
      <pivotArea dataOnly="0" labelOnly="1" fieldPosition="0">
        <references count="2">
          <reference field="9" count="1" selected="0">
            <x v="55"/>
          </reference>
          <reference field="19" count="1">
            <x v="7"/>
          </reference>
        </references>
      </pivotArea>
    </format>
    <format dxfId="223">
      <pivotArea dataOnly="0" labelOnly="1" fieldPosition="0">
        <references count="2">
          <reference field="9" count="1" selected="0">
            <x v="56"/>
          </reference>
          <reference field="19" count="1">
            <x v="3"/>
          </reference>
        </references>
      </pivotArea>
    </format>
    <format dxfId="222">
      <pivotArea dataOnly="0" labelOnly="1" fieldPosition="0">
        <references count="2">
          <reference field="9" count="1" selected="0">
            <x v="57"/>
          </reference>
          <reference field="19" count="1">
            <x v="4"/>
          </reference>
        </references>
      </pivotArea>
    </format>
    <format dxfId="221">
      <pivotArea dataOnly="0" labelOnly="1" fieldPosition="0">
        <references count="2">
          <reference field="9" count="1" selected="0">
            <x v="58"/>
          </reference>
          <reference field="19" count="1">
            <x v="6"/>
          </reference>
        </references>
      </pivotArea>
    </format>
    <format dxfId="220">
      <pivotArea dataOnly="0" labelOnly="1" fieldPosition="0">
        <references count="2">
          <reference field="9" count="1" selected="0">
            <x v="59"/>
          </reference>
          <reference field="19" count="1">
            <x v="5"/>
          </reference>
        </references>
      </pivotArea>
    </format>
    <format dxfId="219">
      <pivotArea dataOnly="0" labelOnly="1" fieldPosition="0">
        <references count="2">
          <reference field="9" count="1" selected="0">
            <x v="60"/>
          </reference>
          <reference field="19" count="1">
            <x v="4"/>
          </reference>
        </references>
      </pivotArea>
    </format>
    <format dxfId="218">
      <pivotArea dataOnly="0" labelOnly="1" fieldPosition="0">
        <references count="2">
          <reference field="9" count="1" selected="0">
            <x v="61"/>
          </reference>
          <reference field="19" count="1">
            <x v="3"/>
          </reference>
        </references>
      </pivotArea>
    </format>
    <format dxfId="217">
      <pivotArea dataOnly="0" labelOnly="1" fieldPosition="0">
        <references count="2">
          <reference field="9" count="1" selected="0">
            <x v="62"/>
          </reference>
          <reference field="19" count="1">
            <x v="4"/>
          </reference>
        </references>
      </pivotArea>
    </format>
    <format dxfId="216">
      <pivotArea dataOnly="0" labelOnly="1" fieldPosition="0">
        <references count="2">
          <reference field="9" count="1" selected="0">
            <x v="63"/>
          </reference>
          <reference field="19" count="1">
            <x v="7"/>
          </reference>
        </references>
      </pivotArea>
    </format>
    <format dxfId="215">
      <pivotArea dataOnly="0" labelOnly="1" fieldPosition="0">
        <references count="2">
          <reference field="9" count="1" selected="0">
            <x v="64"/>
          </reference>
          <reference field="19" count="1">
            <x v="9"/>
          </reference>
        </references>
      </pivotArea>
    </format>
    <format dxfId="214">
      <pivotArea dataOnly="0" labelOnly="1" outline="0" axis="axisValues" fieldPosition="0"/>
    </format>
    <format dxfId="213">
      <pivotArea type="all" dataOnly="0" outline="0" fieldPosition="0"/>
    </format>
    <format dxfId="212">
      <pivotArea outline="0" collapsedLevelsAreSubtotals="1" fieldPosition="0"/>
    </format>
    <format dxfId="211">
      <pivotArea field="9" type="button" dataOnly="0" labelOnly="1" outline="0" axis="axisRow" fieldPosition="0"/>
    </format>
    <format dxfId="210">
      <pivotArea field="19" type="button" dataOnly="0" labelOnly="1" outline="0" axis="axisRow" fieldPosition="1"/>
    </format>
    <format dxfId="209">
      <pivotArea dataOnly="0" labelOnly="1" fieldPosition="0">
        <references count="1">
          <reference field="9"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08">
      <pivotArea dataOnly="0" labelOnly="1" fieldPosition="0">
        <references count="1">
          <reference field="9" count="15">
            <x v="50"/>
            <x v="51"/>
            <x v="52"/>
            <x v="53"/>
            <x v="54"/>
            <x v="55"/>
            <x v="56"/>
            <x v="57"/>
            <x v="58"/>
            <x v="59"/>
            <x v="60"/>
            <x v="61"/>
            <x v="62"/>
            <x v="63"/>
            <x v="64"/>
          </reference>
        </references>
      </pivotArea>
    </format>
    <format dxfId="207">
      <pivotArea dataOnly="0" labelOnly="1" grandRow="1" outline="0" fieldPosition="0"/>
    </format>
    <format dxfId="206">
      <pivotArea dataOnly="0" labelOnly="1" fieldPosition="0">
        <references count="2">
          <reference field="9" count="1" selected="0">
            <x v="0"/>
          </reference>
          <reference field="19" count="1">
            <x v="4"/>
          </reference>
        </references>
      </pivotArea>
    </format>
    <format dxfId="205">
      <pivotArea dataOnly="0" labelOnly="1" fieldPosition="0">
        <references count="2">
          <reference field="9" count="1" selected="0">
            <x v="1"/>
          </reference>
          <reference field="19" count="1">
            <x v="10"/>
          </reference>
        </references>
      </pivotArea>
    </format>
    <format dxfId="204">
      <pivotArea dataOnly="0" labelOnly="1" fieldPosition="0">
        <references count="2">
          <reference field="9" count="1" selected="0">
            <x v="2"/>
          </reference>
          <reference field="19" count="1">
            <x v="11"/>
          </reference>
        </references>
      </pivotArea>
    </format>
    <format dxfId="203">
      <pivotArea dataOnly="0" labelOnly="1" fieldPosition="0">
        <references count="2">
          <reference field="9" count="1" selected="0">
            <x v="3"/>
          </reference>
          <reference field="19" count="1">
            <x v="3"/>
          </reference>
        </references>
      </pivotArea>
    </format>
    <format dxfId="202">
      <pivotArea dataOnly="0" labelOnly="1" fieldPosition="0">
        <references count="2">
          <reference field="9" count="1" selected="0">
            <x v="4"/>
          </reference>
          <reference field="19" count="1">
            <x v="1"/>
          </reference>
        </references>
      </pivotArea>
    </format>
    <format dxfId="201">
      <pivotArea dataOnly="0" labelOnly="1" fieldPosition="0">
        <references count="2">
          <reference field="9" count="1" selected="0">
            <x v="5"/>
          </reference>
          <reference field="19" count="1">
            <x v="4"/>
          </reference>
        </references>
      </pivotArea>
    </format>
    <format dxfId="200">
      <pivotArea dataOnly="0" labelOnly="1" fieldPosition="0">
        <references count="2">
          <reference field="9" count="1" selected="0">
            <x v="6"/>
          </reference>
          <reference field="19" count="1">
            <x v="3"/>
          </reference>
        </references>
      </pivotArea>
    </format>
    <format dxfId="199">
      <pivotArea dataOnly="0" labelOnly="1" fieldPosition="0">
        <references count="2">
          <reference field="9" count="1" selected="0">
            <x v="7"/>
          </reference>
          <reference field="19" count="1">
            <x v="3"/>
          </reference>
        </references>
      </pivotArea>
    </format>
    <format dxfId="198">
      <pivotArea dataOnly="0" labelOnly="1" fieldPosition="0">
        <references count="2">
          <reference field="9" count="1" selected="0">
            <x v="8"/>
          </reference>
          <reference field="19" count="1">
            <x v="8"/>
          </reference>
        </references>
      </pivotArea>
    </format>
    <format dxfId="197">
      <pivotArea dataOnly="0" labelOnly="1" fieldPosition="0">
        <references count="2">
          <reference field="9" count="1" selected="0">
            <x v="9"/>
          </reference>
          <reference field="19" count="1">
            <x v="7"/>
          </reference>
        </references>
      </pivotArea>
    </format>
    <format dxfId="196">
      <pivotArea dataOnly="0" labelOnly="1" fieldPosition="0">
        <references count="2">
          <reference field="9" count="1" selected="0">
            <x v="10"/>
          </reference>
          <reference field="19" count="1">
            <x v="10"/>
          </reference>
        </references>
      </pivotArea>
    </format>
    <format dxfId="195">
      <pivotArea dataOnly="0" labelOnly="1" fieldPosition="0">
        <references count="2">
          <reference field="9" count="1" selected="0">
            <x v="11"/>
          </reference>
          <reference field="19" count="1">
            <x v="8"/>
          </reference>
        </references>
      </pivotArea>
    </format>
    <format dxfId="194">
      <pivotArea dataOnly="0" labelOnly="1" fieldPosition="0">
        <references count="2">
          <reference field="9" count="1" selected="0">
            <x v="12"/>
          </reference>
          <reference field="19" count="1">
            <x v="8"/>
          </reference>
        </references>
      </pivotArea>
    </format>
    <format dxfId="193">
      <pivotArea dataOnly="0" labelOnly="1" fieldPosition="0">
        <references count="2">
          <reference field="9" count="1" selected="0">
            <x v="13"/>
          </reference>
          <reference field="19" count="1">
            <x v="7"/>
          </reference>
        </references>
      </pivotArea>
    </format>
    <format dxfId="192">
      <pivotArea dataOnly="0" labelOnly="1" fieldPosition="0">
        <references count="2">
          <reference field="9" count="1" selected="0">
            <x v="14"/>
          </reference>
          <reference field="19" count="1">
            <x v="5"/>
          </reference>
        </references>
      </pivotArea>
    </format>
    <format dxfId="191">
      <pivotArea dataOnly="0" labelOnly="1" fieldPosition="0">
        <references count="2">
          <reference field="9" count="1" selected="0">
            <x v="15"/>
          </reference>
          <reference field="19" count="1">
            <x v="8"/>
          </reference>
        </references>
      </pivotArea>
    </format>
    <format dxfId="190">
      <pivotArea dataOnly="0" labelOnly="1" fieldPosition="0">
        <references count="2">
          <reference field="9" count="1" selected="0">
            <x v="16"/>
          </reference>
          <reference field="19" count="1">
            <x v="3"/>
          </reference>
        </references>
      </pivotArea>
    </format>
    <format dxfId="189">
      <pivotArea dataOnly="0" labelOnly="1" fieldPosition="0">
        <references count="2">
          <reference field="9" count="1" selected="0">
            <x v="17"/>
          </reference>
          <reference field="19" count="1">
            <x v="7"/>
          </reference>
        </references>
      </pivotArea>
    </format>
    <format dxfId="188">
      <pivotArea dataOnly="0" labelOnly="1" fieldPosition="0">
        <references count="2">
          <reference field="9" count="1" selected="0">
            <x v="18"/>
          </reference>
          <reference field="19" count="1">
            <x v="8"/>
          </reference>
        </references>
      </pivotArea>
    </format>
    <format dxfId="187">
      <pivotArea dataOnly="0" labelOnly="1" fieldPosition="0">
        <references count="2">
          <reference field="9" count="1" selected="0">
            <x v="19"/>
          </reference>
          <reference field="19" count="1">
            <x v="4"/>
          </reference>
        </references>
      </pivotArea>
    </format>
    <format dxfId="186">
      <pivotArea dataOnly="0" labelOnly="1" fieldPosition="0">
        <references count="2">
          <reference field="9" count="1" selected="0">
            <x v="20"/>
          </reference>
          <reference field="19" count="1">
            <x v="4"/>
          </reference>
        </references>
      </pivotArea>
    </format>
    <format dxfId="185">
      <pivotArea dataOnly="0" labelOnly="1" fieldPosition="0">
        <references count="2">
          <reference field="9" count="1" selected="0">
            <x v="21"/>
          </reference>
          <reference field="19" count="1">
            <x v="10"/>
          </reference>
        </references>
      </pivotArea>
    </format>
    <format dxfId="184">
      <pivotArea dataOnly="0" labelOnly="1" fieldPosition="0">
        <references count="2">
          <reference field="9" count="1" selected="0">
            <x v="22"/>
          </reference>
          <reference field="19" count="1">
            <x v="8"/>
          </reference>
        </references>
      </pivotArea>
    </format>
    <format dxfId="183">
      <pivotArea dataOnly="0" labelOnly="1" fieldPosition="0">
        <references count="2">
          <reference field="9" count="1" selected="0">
            <x v="23"/>
          </reference>
          <reference field="19" count="1">
            <x v="5"/>
          </reference>
        </references>
      </pivotArea>
    </format>
    <format dxfId="182">
      <pivotArea dataOnly="0" labelOnly="1" fieldPosition="0">
        <references count="2">
          <reference field="9" count="1" selected="0">
            <x v="24"/>
          </reference>
          <reference field="19" count="1">
            <x v="8"/>
          </reference>
        </references>
      </pivotArea>
    </format>
    <format dxfId="181">
      <pivotArea dataOnly="0" labelOnly="1" fieldPosition="0">
        <references count="2">
          <reference field="9" count="1" selected="0">
            <x v="25"/>
          </reference>
          <reference field="19" count="1">
            <x v="10"/>
          </reference>
        </references>
      </pivotArea>
    </format>
    <format dxfId="180">
      <pivotArea dataOnly="0" labelOnly="1" fieldPosition="0">
        <references count="2">
          <reference field="9" count="1" selected="0">
            <x v="26"/>
          </reference>
          <reference field="19" count="1">
            <x v="8"/>
          </reference>
        </references>
      </pivotArea>
    </format>
    <format dxfId="179">
      <pivotArea dataOnly="0" labelOnly="1" fieldPosition="0">
        <references count="2">
          <reference field="9" count="1" selected="0">
            <x v="27"/>
          </reference>
          <reference field="19" count="1">
            <x v="10"/>
          </reference>
        </references>
      </pivotArea>
    </format>
    <format dxfId="178">
      <pivotArea dataOnly="0" labelOnly="1" fieldPosition="0">
        <references count="2">
          <reference field="9" count="1" selected="0">
            <x v="28"/>
          </reference>
          <reference field="19" count="1">
            <x v="7"/>
          </reference>
        </references>
      </pivotArea>
    </format>
    <format dxfId="177">
      <pivotArea dataOnly="0" labelOnly="1" fieldPosition="0">
        <references count="2">
          <reference field="9" count="1" selected="0">
            <x v="29"/>
          </reference>
          <reference field="19" count="1">
            <x v="8"/>
          </reference>
        </references>
      </pivotArea>
    </format>
    <format dxfId="176">
      <pivotArea dataOnly="0" labelOnly="1" fieldPosition="0">
        <references count="2">
          <reference field="9" count="1" selected="0">
            <x v="30"/>
          </reference>
          <reference field="19" count="1">
            <x v="10"/>
          </reference>
        </references>
      </pivotArea>
    </format>
    <format dxfId="175">
      <pivotArea dataOnly="0" labelOnly="1" fieldPosition="0">
        <references count="2">
          <reference field="9" count="1" selected="0">
            <x v="31"/>
          </reference>
          <reference field="19" count="1">
            <x v="4"/>
          </reference>
        </references>
      </pivotArea>
    </format>
    <format dxfId="174">
      <pivotArea dataOnly="0" labelOnly="1" fieldPosition="0">
        <references count="2">
          <reference field="9" count="1" selected="0">
            <x v="32"/>
          </reference>
          <reference field="19" count="1">
            <x v="0"/>
          </reference>
        </references>
      </pivotArea>
    </format>
    <format dxfId="173">
      <pivotArea dataOnly="0" labelOnly="1" fieldPosition="0">
        <references count="2">
          <reference field="9" count="1" selected="0">
            <x v="33"/>
          </reference>
          <reference field="19" count="1">
            <x v="4"/>
          </reference>
        </references>
      </pivotArea>
    </format>
    <format dxfId="172">
      <pivotArea dataOnly="0" labelOnly="1" fieldPosition="0">
        <references count="2">
          <reference field="9" count="1" selected="0">
            <x v="34"/>
          </reference>
          <reference field="19" count="1">
            <x v="4"/>
          </reference>
        </references>
      </pivotArea>
    </format>
    <format dxfId="171">
      <pivotArea dataOnly="0" labelOnly="1" fieldPosition="0">
        <references count="2">
          <reference field="9" count="1" selected="0">
            <x v="35"/>
          </reference>
          <reference field="19" count="1">
            <x v="3"/>
          </reference>
        </references>
      </pivotArea>
    </format>
    <format dxfId="170">
      <pivotArea dataOnly="0" labelOnly="1" fieldPosition="0">
        <references count="2">
          <reference field="9" count="1" selected="0">
            <x v="36"/>
          </reference>
          <reference field="19" count="1">
            <x v="7"/>
          </reference>
        </references>
      </pivotArea>
    </format>
    <format dxfId="169">
      <pivotArea dataOnly="0" labelOnly="1" fieldPosition="0">
        <references count="2">
          <reference field="9" count="1" selected="0">
            <x v="37"/>
          </reference>
          <reference field="19" count="1">
            <x v="9"/>
          </reference>
        </references>
      </pivotArea>
    </format>
    <format dxfId="168">
      <pivotArea dataOnly="0" labelOnly="1" fieldPosition="0">
        <references count="2">
          <reference field="9" count="1" selected="0">
            <x v="38"/>
          </reference>
          <reference field="19" count="1">
            <x v="8"/>
          </reference>
        </references>
      </pivotArea>
    </format>
    <format dxfId="167">
      <pivotArea dataOnly="0" labelOnly="1" fieldPosition="0">
        <references count="2">
          <reference field="9" count="1" selected="0">
            <x v="39"/>
          </reference>
          <reference field="19" count="1">
            <x v="8"/>
          </reference>
        </references>
      </pivotArea>
    </format>
    <format dxfId="166">
      <pivotArea dataOnly="0" labelOnly="1" fieldPosition="0">
        <references count="2">
          <reference field="9" count="1" selected="0">
            <x v="40"/>
          </reference>
          <reference field="19" count="1">
            <x v="8"/>
          </reference>
        </references>
      </pivotArea>
    </format>
    <format dxfId="165">
      <pivotArea dataOnly="0" labelOnly="1" fieldPosition="0">
        <references count="2">
          <reference field="9" count="1" selected="0">
            <x v="41"/>
          </reference>
          <reference field="19" count="1">
            <x v="3"/>
          </reference>
        </references>
      </pivotArea>
    </format>
    <format dxfId="164">
      <pivotArea dataOnly="0" labelOnly="1" fieldPosition="0">
        <references count="2">
          <reference field="9" count="1" selected="0">
            <x v="42"/>
          </reference>
          <reference field="19" count="1">
            <x v="7"/>
          </reference>
        </references>
      </pivotArea>
    </format>
    <format dxfId="163">
      <pivotArea dataOnly="0" labelOnly="1" fieldPosition="0">
        <references count="2">
          <reference field="9" count="1" selected="0">
            <x v="43"/>
          </reference>
          <reference field="19" count="1">
            <x v="4"/>
          </reference>
        </references>
      </pivotArea>
    </format>
    <format dxfId="162">
      <pivotArea dataOnly="0" labelOnly="1" fieldPosition="0">
        <references count="2">
          <reference field="9" count="1" selected="0">
            <x v="44"/>
          </reference>
          <reference field="19" count="1">
            <x v="4"/>
          </reference>
        </references>
      </pivotArea>
    </format>
    <format dxfId="161">
      <pivotArea dataOnly="0" labelOnly="1" fieldPosition="0">
        <references count="2">
          <reference field="9" count="1" selected="0">
            <x v="45"/>
          </reference>
          <reference field="19" count="1">
            <x v="11"/>
          </reference>
        </references>
      </pivotArea>
    </format>
    <format dxfId="160">
      <pivotArea dataOnly="0" labelOnly="1" fieldPosition="0">
        <references count="2">
          <reference field="9" count="1" selected="0">
            <x v="46"/>
          </reference>
          <reference field="19" count="1">
            <x v="2"/>
          </reference>
        </references>
      </pivotArea>
    </format>
    <format dxfId="159">
      <pivotArea dataOnly="0" labelOnly="1" fieldPosition="0">
        <references count="2">
          <reference field="9" count="1" selected="0">
            <x v="47"/>
          </reference>
          <reference field="19" count="1">
            <x v="11"/>
          </reference>
        </references>
      </pivotArea>
    </format>
    <format dxfId="158">
      <pivotArea dataOnly="0" labelOnly="1" fieldPosition="0">
        <references count="2">
          <reference field="9" count="1" selected="0">
            <x v="48"/>
          </reference>
          <reference field="19" count="1">
            <x v="8"/>
          </reference>
        </references>
      </pivotArea>
    </format>
    <format dxfId="157">
      <pivotArea dataOnly="0" labelOnly="1" fieldPosition="0">
        <references count="2">
          <reference field="9" count="1" selected="0">
            <x v="49"/>
          </reference>
          <reference field="19" count="1">
            <x v="8"/>
          </reference>
        </references>
      </pivotArea>
    </format>
    <format dxfId="156">
      <pivotArea dataOnly="0" labelOnly="1" fieldPosition="0">
        <references count="2">
          <reference field="9" count="1" selected="0">
            <x v="50"/>
          </reference>
          <reference field="19" count="1">
            <x v="10"/>
          </reference>
        </references>
      </pivotArea>
    </format>
    <format dxfId="155">
      <pivotArea dataOnly="0" labelOnly="1" fieldPosition="0">
        <references count="2">
          <reference field="9" count="1" selected="0">
            <x v="51"/>
          </reference>
          <reference field="19" count="1">
            <x v="4"/>
          </reference>
        </references>
      </pivotArea>
    </format>
    <format dxfId="154">
      <pivotArea dataOnly="0" labelOnly="1" fieldPosition="0">
        <references count="2">
          <reference field="9" count="1" selected="0">
            <x v="52"/>
          </reference>
          <reference field="19" count="1">
            <x v="10"/>
          </reference>
        </references>
      </pivotArea>
    </format>
    <format dxfId="153">
      <pivotArea dataOnly="0" labelOnly="1" fieldPosition="0">
        <references count="2">
          <reference field="9" count="1" selected="0">
            <x v="53"/>
          </reference>
          <reference field="19" count="1">
            <x v="11"/>
          </reference>
        </references>
      </pivotArea>
    </format>
    <format dxfId="152">
      <pivotArea dataOnly="0" labelOnly="1" fieldPosition="0">
        <references count="2">
          <reference field="9" count="1" selected="0">
            <x v="54"/>
          </reference>
          <reference field="19" count="1">
            <x v="7"/>
          </reference>
        </references>
      </pivotArea>
    </format>
    <format dxfId="151">
      <pivotArea dataOnly="0" labelOnly="1" fieldPosition="0">
        <references count="2">
          <reference field="9" count="1" selected="0">
            <x v="55"/>
          </reference>
          <reference field="19" count="1">
            <x v="7"/>
          </reference>
        </references>
      </pivotArea>
    </format>
    <format dxfId="150">
      <pivotArea dataOnly="0" labelOnly="1" fieldPosition="0">
        <references count="2">
          <reference field="9" count="1" selected="0">
            <x v="56"/>
          </reference>
          <reference field="19" count="1">
            <x v="3"/>
          </reference>
        </references>
      </pivotArea>
    </format>
    <format dxfId="149">
      <pivotArea dataOnly="0" labelOnly="1" fieldPosition="0">
        <references count="2">
          <reference field="9" count="1" selected="0">
            <x v="57"/>
          </reference>
          <reference field="19" count="1">
            <x v="4"/>
          </reference>
        </references>
      </pivotArea>
    </format>
    <format dxfId="148">
      <pivotArea dataOnly="0" labelOnly="1" fieldPosition="0">
        <references count="2">
          <reference field="9" count="1" selected="0">
            <x v="58"/>
          </reference>
          <reference field="19" count="1">
            <x v="6"/>
          </reference>
        </references>
      </pivotArea>
    </format>
    <format dxfId="147">
      <pivotArea dataOnly="0" labelOnly="1" fieldPosition="0">
        <references count="2">
          <reference field="9" count="1" selected="0">
            <x v="59"/>
          </reference>
          <reference field="19" count="1">
            <x v="5"/>
          </reference>
        </references>
      </pivotArea>
    </format>
    <format dxfId="146">
      <pivotArea dataOnly="0" labelOnly="1" fieldPosition="0">
        <references count="2">
          <reference field="9" count="1" selected="0">
            <x v="60"/>
          </reference>
          <reference field="19" count="1">
            <x v="4"/>
          </reference>
        </references>
      </pivotArea>
    </format>
    <format dxfId="145">
      <pivotArea dataOnly="0" labelOnly="1" fieldPosition="0">
        <references count="2">
          <reference field="9" count="1" selected="0">
            <x v="61"/>
          </reference>
          <reference field="19" count="1">
            <x v="3"/>
          </reference>
        </references>
      </pivotArea>
    </format>
    <format dxfId="144">
      <pivotArea dataOnly="0" labelOnly="1" fieldPosition="0">
        <references count="2">
          <reference field="9" count="1" selected="0">
            <x v="62"/>
          </reference>
          <reference field="19" count="1">
            <x v="4"/>
          </reference>
        </references>
      </pivotArea>
    </format>
    <format dxfId="143">
      <pivotArea dataOnly="0" labelOnly="1" fieldPosition="0">
        <references count="2">
          <reference field="9" count="1" selected="0">
            <x v="63"/>
          </reference>
          <reference field="19" count="1">
            <x v="7"/>
          </reference>
        </references>
      </pivotArea>
    </format>
    <format dxfId="142">
      <pivotArea dataOnly="0" labelOnly="1" fieldPosition="0">
        <references count="2">
          <reference field="9" count="1" selected="0">
            <x v="64"/>
          </reference>
          <reference field="19" count="1">
            <x v="9"/>
          </reference>
        </references>
      </pivotArea>
    </format>
    <format dxfId="141">
      <pivotArea dataOnly="0" labelOnly="1" outline="0" axis="axisValues" fieldPosition="0"/>
    </format>
    <format dxfId="140">
      <pivotArea type="all" dataOnly="0" outline="0" fieldPosition="0"/>
    </format>
    <format dxfId="139">
      <pivotArea outline="0" collapsedLevelsAreSubtotals="1" fieldPosition="0"/>
    </format>
    <format dxfId="138">
      <pivotArea field="9" type="button" dataOnly="0" labelOnly="1" outline="0" axis="axisRow" fieldPosition="0"/>
    </format>
    <format dxfId="137">
      <pivotArea field="19" type="button" dataOnly="0" labelOnly="1" outline="0" axis="axisRow" fieldPosition="1"/>
    </format>
    <format dxfId="136">
      <pivotArea dataOnly="0" labelOnly="1" fieldPosition="0">
        <references count="1">
          <reference field="9"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35">
      <pivotArea dataOnly="0" labelOnly="1" fieldPosition="0">
        <references count="1">
          <reference field="9" count="15">
            <x v="50"/>
            <x v="51"/>
            <x v="52"/>
            <x v="53"/>
            <x v="54"/>
            <x v="55"/>
            <x v="56"/>
            <x v="57"/>
            <x v="58"/>
            <x v="59"/>
            <x v="60"/>
            <x v="61"/>
            <x v="62"/>
            <x v="63"/>
            <x v="64"/>
          </reference>
        </references>
      </pivotArea>
    </format>
    <format dxfId="134">
      <pivotArea dataOnly="0" labelOnly="1" grandRow="1" outline="0" fieldPosition="0"/>
    </format>
    <format dxfId="133">
      <pivotArea dataOnly="0" labelOnly="1" fieldPosition="0">
        <references count="2">
          <reference field="9" count="1" selected="0">
            <x v="0"/>
          </reference>
          <reference field="19" count="1">
            <x v="4"/>
          </reference>
        </references>
      </pivotArea>
    </format>
    <format dxfId="132">
      <pivotArea dataOnly="0" labelOnly="1" fieldPosition="0">
        <references count="2">
          <reference field="9" count="1" selected="0">
            <x v="1"/>
          </reference>
          <reference field="19" count="1">
            <x v="10"/>
          </reference>
        </references>
      </pivotArea>
    </format>
    <format dxfId="131">
      <pivotArea dataOnly="0" labelOnly="1" fieldPosition="0">
        <references count="2">
          <reference field="9" count="1" selected="0">
            <x v="2"/>
          </reference>
          <reference field="19" count="1">
            <x v="11"/>
          </reference>
        </references>
      </pivotArea>
    </format>
    <format dxfId="130">
      <pivotArea dataOnly="0" labelOnly="1" fieldPosition="0">
        <references count="2">
          <reference field="9" count="1" selected="0">
            <x v="3"/>
          </reference>
          <reference field="19" count="1">
            <x v="3"/>
          </reference>
        </references>
      </pivotArea>
    </format>
    <format dxfId="129">
      <pivotArea dataOnly="0" labelOnly="1" fieldPosition="0">
        <references count="2">
          <reference field="9" count="1" selected="0">
            <x v="4"/>
          </reference>
          <reference field="19" count="1">
            <x v="1"/>
          </reference>
        </references>
      </pivotArea>
    </format>
    <format dxfId="128">
      <pivotArea dataOnly="0" labelOnly="1" fieldPosition="0">
        <references count="2">
          <reference field="9" count="1" selected="0">
            <x v="5"/>
          </reference>
          <reference field="19" count="1">
            <x v="4"/>
          </reference>
        </references>
      </pivotArea>
    </format>
    <format dxfId="127">
      <pivotArea dataOnly="0" labelOnly="1" fieldPosition="0">
        <references count="2">
          <reference field="9" count="1" selected="0">
            <x v="6"/>
          </reference>
          <reference field="19" count="1">
            <x v="3"/>
          </reference>
        </references>
      </pivotArea>
    </format>
    <format dxfId="126">
      <pivotArea dataOnly="0" labelOnly="1" fieldPosition="0">
        <references count="2">
          <reference field="9" count="1" selected="0">
            <x v="7"/>
          </reference>
          <reference field="19" count="1">
            <x v="3"/>
          </reference>
        </references>
      </pivotArea>
    </format>
    <format dxfId="125">
      <pivotArea dataOnly="0" labelOnly="1" fieldPosition="0">
        <references count="2">
          <reference field="9" count="1" selected="0">
            <x v="8"/>
          </reference>
          <reference field="19" count="1">
            <x v="8"/>
          </reference>
        </references>
      </pivotArea>
    </format>
    <format dxfId="124">
      <pivotArea dataOnly="0" labelOnly="1" fieldPosition="0">
        <references count="2">
          <reference field="9" count="1" selected="0">
            <x v="9"/>
          </reference>
          <reference field="19" count="1">
            <x v="7"/>
          </reference>
        </references>
      </pivotArea>
    </format>
    <format dxfId="123">
      <pivotArea dataOnly="0" labelOnly="1" fieldPosition="0">
        <references count="2">
          <reference field="9" count="1" selected="0">
            <x v="10"/>
          </reference>
          <reference field="19" count="1">
            <x v="10"/>
          </reference>
        </references>
      </pivotArea>
    </format>
    <format dxfId="122">
      <pivotArea dataOnly="0" labelOnly="1" fieldPosition="0">
        <references count="2">
          <reference field="9" count="1" selected="0">
            <x v="11"/>
          </reference>
          <reference field="19" count="1">
            <x v="8"/>
          </reference>
        </references>
      </pivotArea>
    </format>
    <format dxfId="121">
      <pivotArea dataOnly="0" labelOnly="1" fieldPosition="0">
        <references count="2">
          <reference field="9" count="1" selected="0">
            <x v="12"/>
          </reference>
          <reference field="19" count="1">
            <x v="8"/>
          </reference>
        </references>
      </pivotArea>
    </format>
    <format dxfId="120">
      <pivotArea dataOnly="0" labelOnly="1" fieldPosition="0">
        <references count="2">
          <reference field="9" count="1" selected="0">
            <x v="13"/>
          </reference>
          <reference field="19" count="1">
            <x v="7"/>
          </reference>
        </references>
      </pivotArea>
    </format>
    <format dxfId="119">
      <pivotArea dataOnly="0" labelOnly="1" fieldPosition="0">
        <references count="2">
          <reference field="9" count="1" selected="0">
            <x v="14"/>
          </reference>
          <reference field="19" count="1">
            <x v="5"/>
          </reference>
        </references>
      </pivotArea>
    </format>
    <format dxfId="118">
      <pivotArea dataOnly="0" labelOnly="1" fieldPosition="0">
        <references count="2">
          <reference field="9" count="1" selected="0">
            <x v="15"/>
          </reference>
          <reference field="19" count="1">
            <x v="8"/>
          </reference>
        </references>
      </pivotArea>
    </format>
    <format dxfId="117">
      <pivotArea dataOnly="0" labelOnly="1" fieldPosition="0">
        <references count="2">
          <reference field="9" count="1" selected="0">
            <x v="16"/>
          </reference>
          <reference field="19" count="1">
            <x v="3"/>
          </reference>
        </references>
      </pivotArea>
    </format>
    <format dxfId="116">
      <pivotArea dataOnly="0" labelOnly="1" fieldPosition="0">
        <references count="2">
          <reference field="9" count="1" selected="0">
            <x v="17"/>
          </reference>
          <reference field="19" count="1">
            <x v="7"/>
          </reference>
        </references>
      </pivotArea>
    </format>
    <format dxfId="115">
      <pivotArea dataOnly="0" labelOnly="1" fieldPosition="0">
        <references count="2">
          <reference field="9" count="1" selected="0">
            <x v="18"/>
          </reference>
          <reference field="19" count="1">
            <x v="8"/>
          </reference>
        </references>
      </pivotArea>
    </format>
    <format dxfId="114">
      <pivotArea dataOnly="0" labelOnly="1" fieldPosition="0">
        <references count="2">
          <reference field="9" count="1" selected="0">
            <x v="19"/>
          </reference>
          <reference field="19" count="1">
            <x v="4"/>
          </reference>
        </references>
      </pivotArea>
    </format>
    <format dxfId="113">
      <pivotArea dataOnly="0" labelOnly="1" fieldPosition="0">
        <references count="2">
          <reference field="9" count="1" selected="0">
            <x v="20"/>
          </reference>
          <reference field="19" count="1">
            <x v="4"/>
          </reference>
        </references>
      </pivotArea>
    </format>
    <format dxfId="112">
      <pivotArea dataOnly="0" labelOnly="1" fieldPosition="0">
        <references count="2">
          <reference field="9" count="1" selected="0">
            <x v="21"/>
          </reference>
          <reference field="19" count="1">
            <x v="10"/>
          </reference>
        </references>
      </pivotArea>
    </format>
    <format dxfId="111">
      <pivotArea dataOnly="0" labelOnly="1" fieldPosition="0">
        <references count="2">
          <reference field="9" count="1" selected="0">
            <x v="22"/>
          </reference>
          <reference field="19" count="1">
            <x v="8"/>
          </reference>
        </references>
      </pivotArea>
    </format>
    <format dxfId="110">
      <pivotArea dataOnly="0" labelOnly="1" fieldPosition="0">
        <references count="2">
          <reference field="9" count="1" selected="0">
            <x v="23"/>
          </reference>
          <reference field="19" count="1">
            <x v="5"/>
          </reference>
        </references>
      </pivotArea>
    </format>
    <format dxfId="109">
      <pivotArea dataOnly="0" labelOnly="1" fieldPosition="0">
        <references count="2">
          <reference field="9" count="1" selected="0">
            <x v="24"/>
          </reference>
          <reference field="19" count="1">
            <x v="8"/>
          </reference>
        </references>
      </pivotArea>
    </format>
    <format dxfId="108">
      <pivotArea dataOnly="0" labelOnly="1" fieldPosition="0">
        <references count="2">
          <reference field="9" count="1" selected="0">
            <x v="25"/>
          </reference>
          <reference field="19" count="1">
            <x v="10"/>
          </reference>
        </references>
      </pivotArea>
    </format>
    <format dxfId="107">
      <pivotArea dataOnly="0" labelOnly="1" fieldPosition="0">
        <references count="2">
          <reference field="9" count="1" selected="0">
            <x v="26"/>
          </reference>
          <reference field="19" count="1">
            <x v="8"/>
          </reference>
        </references>
      </pivotArea>
    </format>
    <format dxfId="106">
      <pivotArea dataOnly="0" labelOnly="1" fieldPosition="0">
        <references count="2">
          <reference field="9" count="1" selected="0">
            <x v="27"/>
          </reference>
          <reference field="19" count="1">
            <x v="10"/>
          </reference>
        </references>
      </pivotArea>
    </format>
    <format dxfId="105">
      <pivotArea dataOnly="0" labelOnly="1" fieldPosition="0">
        <references count="2">
          <reference field="9" count="1" selected="0">
            <x v="28"/>
          </reference>
          <reference field="19" count="1">
            <x v="7"/>
          </reference>
        </references>
      </pivotArea>
    </format>
    <format dxfId="104">
      <pivotArea dataOnly="0" labelOnly="1" fieldPosition="0">
        <references count="2">
          <reference field="9" count="1" selected="0">
            <x v="29"/>
          </reference>
          <reference field="19" count="1">
            <x v="8"/>
          </reference>
        </references>
      </pivotArea>
    </format>
    <format dxfId="103">
      <pivotArea dataOnly="0" labelOnly="1" fieldPosition="0">
        <references count="2">
          <reference field="9" count="1" selected="0">
            <x v="30"/>
          </reference>
          <reference field="19" count="1">
            <x v="10"/>
          </reference>
        </references>
      </pivotArea>
    </format>
    <format dxfId="102">
      <pivotArea dataOnly="0" labelOnly="1" fieldPosition="0">
        <references count="2">
          <reference field="9" count="1" selected="0">
            <x v="31"/>
          </reference>
          <reference field="19" count="1">
            <x v="4"/>
          </reference>
        </references>
      </pivotArea>
    </format>
    <format dxfId="101">
      <pivotArea dataOnly="0" labelOnly="1" fieldPosition="0">
        <references count="2">
          <reference field="9" count="1" selected="0">
            <x v="32"/>
          </reference>
          <reference field="19" count="1">
            <x v="0"/>
          </reference>
        </references>
      </pivotArea>
    </format>
    <format dxfId="100">
      <pivotArea dataOnly="0" labelOnly="1" fieldPosition="0">
        <references count="2">
          <reference field="9" count="1" selected="0">
            <x v="33"/>
          </reference>
          <reference field="19" count="1">
            <x v="4"/>
          </reference>
        </references>
      </pivotArea>
    </format>
    <format dxfId="99">
      <pivotArea dataOnly="0" labelOnly="1" fieldPosition="0">
        <references count="2">
          <reference field="9" count="1" selected="0">
            <x v="34"/>
          </reference>
          <reference field="19" count="1">
            <x v="4"/>
          </reference>
        </references>
      </pivotArea>
    </format>
    <format dxfId="98">
      <pivotArea dataOnly="0" labelOnly="1" fieldPosition="0">
        <references count="2">
          <reference field="9" count="1" selected="0">
            <x v="35"/>
          </reference>
          <reference field="19" count="1">
            <x v="3"/>
          </reference>
        </references>
      </pivotArea>
    </format>
    <format dxfId="97">
      <pivotArea dataOnly="0" labelOnly="1" fieldPosition="0">
        <references count="2">
          <reference field="9" count="1" selected="0">
            <x v="36"/>
          </reference>
          <reference field="19" count="1">
            <x v="7"/>
          </reference>
        </references>
      </pivotArea>
    </format>
    <format dxfId="96">
      <pivotArea dataOnly="0" labelOnly="1" fieldPosition="0">
        <references count="2">
          <reference field="9" count="1" selected="0">
            <x v="37"/>
          </reference>
          <reference field="19" count="1">
            <x v="9"/>
          </reference>
        </references>
      </pivotArea>
    </format>
    <format dxfId="95">
      <pivotArea dataOnly="0" labelOnly="1" fieldPosition="0">
        <references count="2">
          <reference field="9" count="1" selected="0">
            <x v="38"/>
          </reference>
          <reference field="19" count="1">
            <x v="8"/>
          </reference>
        </references>
      </pivotArea>
    </format>
    <format dxfId="94">
      <pivotArea dataOnly="0" labelOnly="1" fieldPosition="0">
        <references count="2">
          <reference field="9" count="1" selected="0">
            <x v="39"/>
          </reference>
          <reference field="19" count="1">
            <x v="8"/>
          </reference>
        </references>
      </pivotArea>
    </format>
    <format dxfId="93">
      <pivotArea dataOnly="0" labelOnly="1" fieldPosition="0">
        <references count="2">
          <reference field="9" count="1" selected="0">
            <x v="40"/>
          </reference>
          <reference field="19" count="1">
            <x v="8"/>
          </reference>
        </references>
      </pivotArea>
    </format>
    <format dxfId="92">
      <pivotArea dataOnly="0" labelOnly="1" fieldPosition="0">
        <references count="2">
          <reference field="9" count="1" selected="0">
            <x v="41"/>
          </reference>
          <reference field="19" count="1">
            <x v="3"/>
          </reference>
        </references>
      </pivotArea>
    </format>
    <format dxfId="91">
      <pivotArea dataOnly="0" labelOnly="1" fieldPosition="0">
        <references count="2">
          <reference field="9" count="1" selected="0">
            <x v="42"/>
          </reference>
          <reference field="19" count="1">
            <x v="7"/>
          </reference>
        </references>
      </pivotArea>
    </format>
    <format dxfId="90">
      <pivotArea dataOnly="0" labelOnly="1" fieldPosition="0">
        <references count="2">
          <reference field="9" count="1" selected="0">
            <x v="43"/>
          </reference>
          <reference field="19" count="1">
            <x v="4"/>
          </reference>
        </references>
      </pivotArea>
    </format>
    <format dxfId="89">
      <pivotArea dataOnly="0" labelOnly="1" fieldPosition="0">
        <references count="2">
          <reference field="9" count="1" selected="0">
            <x v="44"/>
          </reference>
          <reference field="19" count="1">
            <x v="4"/>
          </reference>
        </references>
      </pivotArea>
    </format>
    <format dxfId="88">
      <pivotArea dataOnly="0" labelOnly="1" fieldPosition="0">
        <references count="2">
          <reference field="9" count="1" selected="0">
            <x v="45"/>
          </reference>
          <reference field="19" count="1">
            <x v="11"/>
          </reference>
        </references>
      </pivotArea>
    </format>
    <format dxfId="87">
      <pivotArea dataOnly="0" labelOnly="1" fieldPosition="0">
        <references count="2">
          <reference field="9" count="1" selected="0">
            <x v="46"/>
          </reference>
          <reference field="19" count="1">
            <x v="2"/>
          </reference>
        </references>
      </pivotArea>
    </format>
    <format dxfId="86">
      <pivotArea dataOnly="0" labelOnly="1" fieldPosition="0">
        <references count="2">
          <reference field="9" count="1" selected="0">
            <x v="47"/>
          </reference>
          <reference field="19" count="1">
            <x v="11"/>
          </reference>
        </references>
      </pivotArea>
    </format>
    <format dxfId="85">
      <pivotArea dataOnly="0" labelOnly="1" fieldPosition="0">
        <references count="2">
          <reference field="9" count="1" selected="0">
            <x v="48"/>
          </reference>
          <reference field="19" count="1">
            <x v="8"/>
          </reference>
        </references>
      </pivotArea>
    </format>
    <format dxfId="84">
      <pivotArea dataOnly="0" labelOnly="1" fieldPosition="0">
        <references count="2">
          <reference field="9" count="1" selected="0">
            <x v="49"/>
          </reference>
          <reference field="19" count="1">
            <x v="8"/>
          </reference>
        </references>
      </pivotArea>
    </format>
    <format dxfId="83">
      <pivotArea dataOnly="0" labelOnly="1" fieldPosition="0">
        <references count="2">
          <reference field="9" count="1" selected="0">
            <x v="50"/>
          </reference>
          <reference field="19" count="1">
            <x v="10"/>
          </reference>
        </references>
      </pivotArea>
    </format>
    <format dxfId="82">
      <pivotArea dataOnly="0" labelOnly="1" fieldPosition="0">
        <references count="2">
          <reference field="9" count="1" selected="0">
            <x v="51"/>
          </reference>
          <reference field="19" count="1">
            <x v="4"/>
          </reference>
        </references>
      </pivotArea>
    </format>
    <format dxfId="81">
      <pivotArea dataOnly="0" labelOnly="1" fieldPosition="0">
        <references count="2">
          <reference field="9" count="1" selected="0">
            <x v="52"/>
          </reference>
          <reference field="19" count="1">
            <x v="10"/>
          </reference>
        </references>
      </pivotArea>
    </format>
    <format dxfId="80">
      <pivotArea dataOnly="0" labelOnly="1" fieldPosition="0">
        <references count="2">
          <reference field="9" count="1" selected="0">
            <x v="53"/>
          </reference>
          <reference field="19" count="1">
            <x v="11"/>
          </reference>
        </references>
      </pivotArea>
    </format>
    <format dxfId="79">
      <pivotArea dataOnly="0" labelOnly="1" fieldPosition="0">
        <references count="2">
          <reference field="9" count="1" selected="0">
            <x v="54"/>
          </reference>
          <reference field="19" count="1">
            <x v="7"/>
          </reference>
        </references>
      </pivotArea>
    </format>
    <format dxfId="78">
      <pivotArea dataOnly="0" labelOnly="1" fieldPosition="0">
        <references count="2">
          <reference field="9" count="1" selected="0">
            <x v="55"/>
          </reference>
          <reference field="19" count="1">
            <x v="7"/>
          </reference>
        </references>
      </pivotArea>
    </format>
    <format dxfId="77">
      <pivotArea dataOnly="0" labelOnly="1" fieldPosition="0">
        <references count="2">
          <reference field="9" count="1" selected="0">
            <x v="56"/>
          </reference>
          <reference field="19" count="1">
            <x v="3"/>
          </reference>
        </references>
      </pivotArea>
    </format>
    <format dxfId="76">
      <pivotArea dataOnly="0" labelOnly="1" fieldPosition="0">
        <references count="2">
          <reference field="9" count="1" selected="0">
            <x v="57"/>
          </reference>
          <reference field="19" count="1">
            <x v="4"/>
          </reference>
        </references>
      </pivotArea>
    </format>
    <format dxfId="75">
      <pivotArea dataOnly="0" labelOnly="1" fieldPosition="0">
        <references count="2">
          <reference field="9" count="1" selected="0">
            <x v="58"/>
          </reference>
          <reference field="19" count="1">
            <x v="6"/>
          </reference>
        </references>
      </pivotArea>
    </format>
    <format dxfId="74">
      <pivotArea dataOnly="0" labelOnly="1" fieldPosition="0">
        <references count="2">
          <reference field="9" count="1" selected="0">
            <x v="59"/>
          </reference>
          <reference field="19" count="1">
            <x v="5"/>
          </reference>
        </references>
      </pivotArea>
    </format>
    <format dxfId="73">
      <pivotArea dataOnly="0" labelOnly="1" fieldPosition="0">
        <references count="2">
          <reference field="9" count="1" selected="0">
            <x v="60"/>
          </reference>
          <reference field="19" count="1">
            <x v="4"/>
          </reference>
        </references>
      </pivotArea>
    </format>
    <format dxfId="72">
      <pivotArea dataOnly="0" labelOnly="1" fieldPosition="0">
        <references count="2">
          <reference field="9" count="1" selected="0">
            <x v="61"/>
          </reference>
          <reference field="19" count="1">
            <x v="3"/>
          </reference>
        </references>
      </pivotArea>
    </format>
    <format dxfId="71">
      <pivotArea dataOnly="0" labelOnly="1" fieldPosition="0">
        <references count="2">
          <reference field="9" count="1" selected="0">
            <x v="62"/>
          </reference>
          <reference field="19" count="1">
            <x v="4"/>
          </reference>
        </references>
      </pivotArea>
    </format>
    <format dxfId="70">
      <pivotArea dataOnly="0" labelOnly="1" fieldPosition="0">
        <references count="2">
          <reference field="9" count="1" selected="0">
            <x v="63"/>
          </reference>
          <reference field="19" count="1">
            <x v="7"/>
          </reference>
        </references>
      </pivotArea>
    </format>
    <format dxfId="69">
      <pivotArea dataOnly="0" labelOnly="1" fieldPosition="0">
        <references count="2">
          <reference field="9" count="1" selected="0">
            <x v="64"/>
          </reference>
          <reference field="19" count="1">
            <x v="9"/>
          </reference>
        </references>
      </pivotArea>
    </format>
    <format dxfId="6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redtcue.es/desafio/demandas/details/21/767" TargetMode="External"/><Relationship Id="rId21" Type="http://schemas.openxmlformats.org/officeDocument/2006/relationships/hyperlink" Target="https://www.redtcue.es/desafio/demandas/details/21/672" TargetMode="External"/><Relationship Id="rId42" Type="http://schemas.openxmlformats.org/officeDocument/2006/relationships/hyperlink" Target="https://www.redtcue.es/desafio/demandas/nt22" TargetMode="External"/><Relationship Id="rId63" Type="http://schemas.openxmlformats.org/officeDocument/2006/relationships/hyperlink" Target="https://www.redtcue.es/desafio/demandas/details/21/697" TargetMode="External"/><Relationship Id="rId84" Type="http://schemas.openxmlformats.org/officeDocument/2006/relationships/hyperlink" Target="https://www.redtcue.es/desafio/demandas/NT57" TargetMode="External"/><Relationship Id="rId138" Type="http://schemas.openxmlformats.org/officeDocument/2006/relationships/hyperlink" Target="https://www.redtcue.es/desafio/demandas/NT93" TargetMode="External"/><Relationship Id="rId159" Type="http://schemas.openxmlformats.org/officeDocument/2006/relationships/hyperlink" Target="https://www.redtcue.es/desafio/demandas/details/21/666" TargetMode="External"/><Relationship Id="rId170" Type="http://schemas.openxmlformats.org/officeDocument/2006/relationships/hyperlink" Target="https://www.redtcue.es/desafio/demandas/nt15" TargetMode="External"/><Relationship Id="rId191" Type="http://schemas.openxmlformats.org/officeDocument/2006/relationships/hyperlink" Target="https://www.redtcue.es/desafio/demandas/details/21/704" TargetMode="External"/><Relationship Id="rId205" Type="http://schemas.openxmlformats.org/officeDocument/2006/relationships/hyperlink" Target="https://www.redtcue.es/desafio/demandas/details/21/762" TargetMode="External"/><Relationship Id="rId107" Type="http://schemas.openxmlformats.org/officeDocument/2006/relationships/hyperlink" Target="https://www.redtcue.es/desafio/demandas/details/21/738" TargetMode="External"/><Relationship Id="rId11" Type="http://schemas.openxmlformats.org/officeDocument/2006/relationships/hyperlink" Target="https://www.redtcue.es/desafio/demandas/details/21/665" TargetMode="External"/><Relationship Id="rId32" Type="http://schemas.openxmlformats.org/officeDocument/2006/relationships/hyperlink" Target="https://www.redtcue.es/desafio/demandas/nt17" TargetMode="External"/><Relationship Id="rId37" Type="http://schemas.openxmlformats.org/officeDocument/2006/relationships/hyperlink" Target="https://www.redtcue.es/desafio/demandas/details/21/679" TargetMode="External"/><Relationship Id="rId53" Type="http://schemas.openxmlformats.org/officeDocument/2006/relationships/hyperlink" Target="https://www.redtcue.es/desafio/demandas/details/21/691" TargetMode="External"/><Relationship Id="rId58" Type="http://schemas.openxmlformats.org/officeDocument/2006/relationships/hyperlink" Target="https://www.redtcue.es/desafio/demandas/nt41" TargetMode="External"/><Relationship Id="rId74" Type="http://schemas.openxmlformats.org/officeDocument/2006/relationships/hyperlink" Target="https://www.redtcue.es/desafio/demandas/NT50" TargetMode="External"/><Relationship Id="rId79" Type="http://schemas.openxmlformats.org/officeDocument/2006/relationships/hyperlink" Target="https://www.redtcue.es/desafio/demandas/details/21/719" TargetMode="External"/><Relationship Id="rId102" Type="http://schemas.openxmlformats.org/officeDocument/2006/relationships/hyperlink" Target="https://www.redtcue.es/desafio/demandas/NT67" TargetMode="External"/><Relationship Id="rId123" Type="http://schemas.openxmlformats.org/officeDocument/2006/relationships/hyperlink" Target="https://www.redtcue.es/desafio/demandas/details/21/751" TargetMode="External"/><Relationship Id="rId128" Type="http://schemas.openxmlformats.org/officeDocument/2006/relationships/hyperlink" Target="https://www.redtcue.es/desafio/demandas/NT88" TargetMode="External"/><Relationship Id="rId144" Type="http://schemas.openxmlformats.org/officeDocument/2006/relationships/hyperlink" Target="https://www.redtcue.es/desafio/demandas/NT97" TargetMode="External"/><Relationship Id="rId149" Type="http://schemas.openxmlformats.org/officeDocument/2006/relationships/hyperlink" Target="https://www.redtcue.es/desafio/demandas/nt02" TargetMode="External"/><Relationship Id="rId5" Type="http://schemas.openxmlformats.org/officeDocument/2006/relationships/hyperlink" Target="https://www.redtcue.es/desafio/demandas/details/21/655" TargetMode="External"/><Relationship Id="rId90" Type="http://schemas.openxmlformats.org/officeDocument/2006/relationships/hyperlink" Target="https://www.redtcue.es/desafio/demandas/NT61" TargetMode="External"/><Relationship Id="rId95" Type="http://schemas.openxmlformats.org/officeDocument/2006/relationships/hyperlink" Target="https://www.redtcue.es/desafio/demandas/details/21/730" TargetMode="External"/><Relationship Id="rId160" Type="http://schemas.openxmlformats.org/officeDocument/2006/relationships/hyperlink" Target="https://www.redtcue.es/desafio/demandas/nt08" TargetMode="External"/><Relationship Id="rId165" Type="http://schemas.openxmlformats.org/officeDocument/2006/relationships/hyperlink" Target="https://www.redtcue.es/desafio/demandas/details/21/672" TargetMode="External"/><Relationship Id="rId181" Type="http://schemas.openxmlformats.org/officeDocument/2006/relationships/hyperlink" Target="https://www.redtcue.es/desafio/demandas/details/21/698" TargetMode="External"/><Relationship Id="rId186" Type="http://schemas.openxmlformats.org/officeDocument/2006/relationships/hyperlink" Target="https://www.redtcue.es/desafio/demandas/NT46" TargetMode="External"/><Relationship Id="rId211" Type="http://schemas.openxmlformats.org/officeDocument/2006/relationships/comments" Target="../comments1.xml"/><Relationship Id="rId22" Type="http://schemas.openxmlformats.org/officeDocument/2006/relationships/hyperlink" Target="https://www.redtcue.es/desafio/demandas/nt11" TargetMode="External"/><Relationship Id="rId27" Type="http://schemas.openxmlformats.org/officeDocument/2006/relationships/hyperlink" Target="https://www.redtcue.es/desafio/demandas/details/21/681" TargetMode="External"/><Relationship Id="rId43" Type="http://schemas.openxmlformats.org/officeDocument/2006/relationships/hyperlink" Target="https://www.redtcue.es/desafio/demandas/details/21/686" TargetMode="External"/><Relationship Id="rId48" Type="http://schemas.openxmlformats.org/officeDocument/2006/relationships/hyperlink" Target="https://www.redtcue.es/desafio/demandas/nt25" TargetMode="External"/><Relationship Id="rId64" Type="http://schemas.openxmlformats.org/officeDocument/2006/relationships/hyperlink" Target="https://www.redtcue.es/desafio/demandas/NT44" TargetMode="External"/><Relationship Id="rId69" Type="http://schemas.openxmlformats.org/officeDocument/2006/relationships/hyperlink" Target="https://www.redtcue.es/desafio/demandas/details/21/701" TargetMode="External"/><Relationship Id="rId113" Type="http://schemas.openxmlformats.org/officeDocument/2006/relationships/hyperlink" Target="https://www.redtcue.es/desafio/demandas/details/21/745" TargetMode="External"/><Relationship Id="rId118" Type="http://schemas.openxmlformats.org/officeDocument/2006/relationships/hyperlink" Target="https://www.redtcue.es/desafio/demandas/NT77" TargetMode="External"/><Relationship Id="rId134" Type="http://schemas.openxmlformats.org/officeDocument/2006/relationships/hyperlink" Target="https://www.redtcue.es/desafio/demandas/NT91" TargetMode="External"/><Relationship Id="rId139" Type="http://schemas.openxmlformats.org/officeDocument/2006/relationships/hyperlink" Target="https://www.redtcue.es/desafio/demandas/details/21/756" TargetMode="External"/><Relationship Id="rId80" Type="http://schemas.openxmlformats.org/officeDocument/2006/relationships/hyperlink" Target="https://www.redtcue.es/desafio/demandas/NT55" TargetMode="External"/><Relationship Id="rId85" Type="http://schemas.openxmlformats.org/officeDocument/2006/relationships/hyperlink" Target="https://www.redtcue.es/desafio/demandas/details/21/722" TargetMode="External"/><Relationship Id="rId150" Type="http://schemas.openxmlformats.org/officeDocument/2006/relationships/hyperlink" Target="https://www.redtcue.es/desafio/demandas/nt02" TargetMode="External"/><Relationship Id="rId155" Type="http://schemas.openxmlformats.org/officeDocument/2006/relationships/hyperlink" Target="https://www.redtcue.es/desafio/demandas/nt07" TargetMode="External"/><Relationship Id="rId171" Type="http://schemas.openxmlformats.org/officeDocument/2006/relationships/hyperlink" Target="https://www.redtcue.es/desafio/demandas/details/21/676" TargetMode="External"/><Relationship Id="rId176" Type="http://schemas.openxmlformats.org/officeDocument/2006/relationships/hyperlink" Target="https://www.redtcue.es/desafio/demandas/nt23" TargetMode="External"/><Relationship Id="rId192" Type="http://schemas.openxmlformats.org/officeDocument/2006/relationships/hyperlink" Target="https://www.redtcue.es/desafio/demandas/NT50" TargetMode="External"/><Relationship Id="rId197" Type="http://schemas.openxmlformats.org/officeDocument/2006/relationships/hyperlink" Target="https://www.redtcue.es/desafio/demandas/details/21/742" TargetMode="External"/><Relationship Id="rId206" Type="http://schemas.openxmlformats.org/officeDocument/2006/relationships/hyperlink" Target="https://www.redtcue.es/desafio/demandas/details/21/762" TargetMode="External"/><Relationship Id="rId201" Type="http://schemas.openxmlformats.org/officeDocument/2006/relationships/hyperlink" Target="https://www.redtcue.es/desafio/demandas/details/21/765" TargetMode="External"/><Relationship Id="rId12" Type="http://schemas.openxmlformats.org/officeDocument/2006/relationships/hyperlink" Target="https://www.redtcue.es/desafio/demandas/nt06" TargetMode="External"/><Relationship Id="rId17" Type="http://schemas.openxmlformats.org/officeDocument/2006/relationships/hyperlink" Target="https://www.redtcue.es/desafio/demandas/details/21/668" TargetMode="External"/><Relationship Id="rId33" Type="http://schemas.openxmlformats.org/officeDocument/2006/relationships/hyperlink" Target="https://www.redtcue.es/desafio/demandas/details/21/677" TargetMode="External"/><Relationship Id="rId38" Type="http://schemas.openxmlformats.org/officeDocument/2006/relationships/hyperlink" Target="https://www.redtcue.es/desafio/demandas/nt20" TargetMode="External"/><Relationship Id="rId59" Type="http://schemas.openxmlformats.org/officeDocument/2006/relationships/hyperlink" Target="https://www.redtcue.es/desafio/demandas/details/21/695" TargetMode="External"/><Relationship Id="rId103" Type="http://schemas.openxmlformats.org/officeDocument/2006/relationships/hyperlink" Target="https://www.redtcue.es/desafio/demandas/details/21/735" TargetMode="External"/><Relationship Id="rId108" Type="http://schemas.openxmlformats.org/officeDocument/2006/relationships/hyperlink" Target="https://www.redtcue.es/desafio/demandas/NT71" TargetMode="External"/><Relationship Id="rId124" Type="http://schemas.openxmlformats.org/officeDocument/2006/relationships/hyperlink" Target="https://www.redtcue.es/desafio/demandas/NT85" TargetMode="External"/><Relationship Id="rId129" Type="http://schemas.openxmlformats.org/officeDocument/2006/relationships/hyperlink" Target="https://www.redtcue.es/desafio/demandas/details/21/765" TargetMode="External"/><Relationship Id="rId54" Type="http://schemas.openxmlformats.org/officeDocument/2006/relationships/hyperlink" Target="https://www.redtcue.es/desafio/demandas/nt39" TargetMode="External"/><Relationship Id="rId70" Type="http://schemas.openxmlformats.org/officeDocument/2006/relationships/hyperlink" Target="https://www.redtcue.es/desafio/demandas/NT47" TargetMode="External"/><Relationship Id="rId75" Type="http://schemas.openxmlformats.org/officeDocument/2006/relationships/hyperlink" Target="https://www.redtcue.es/desafio/demandas/details/21/705" TargetMode="External"/><Relationship Id="rId91" Type="http://schemas.openxmlformats.org/officeDocument/2006/relationships/hyperlink" Target="https://www.redtcue.es/desafio/demandas/details/21/727" TargetMode="External"/><Relationship Id="rId96" Type="http://schemas.openxmlformats.org/officeDocument/2006/relationships/hyperlink" Target="https://www.redtcue.es/desafio/demandas/NT64" TargetMode="External"/><Relationship Id="rId140" Type="http://schemas.openxmlformats.org/officeDocument/2006/relationships/hyperlink" Target="https://www.redtcue.es/desafio/demandas/NT94" TargetMode="External"/><Relationship Id="rId145" Type="http://schemas.openxmlformats.org/officeDocument/2006/relationships/hyperlink" Target="https://www.redtcue.es/desafio/demandas/details/21/761" TargetMode="External"/><Relationship Id="rId161" Type="http://schemas.openxmlformats.org/officeDocument/2006/relationships/hyperlink" Target="https://www.redtcue.es/desafio/demandas/nt08" TargetMode="External"/><Relationship Id="rId166" Type="http://schemas.openxmlformats.org/officeDocument/2006/relationships/hyperlink" Target="https://www.redtcue.es/desafio/demandas/details/21/672" TargetMode="External"/><Relationship Id="rId182" Type="http://schemas.openxmlformats.org/officeDocument/2006/relationships/hyperlink" Target="https://www.redtcue.es/desafio/demandas/NT45" TargetMode="External"/><Relationship Id="rId187" Type="http://schemas.openxmlformats.org/officeDocument/2006/relationships/hyperlink" Target="https://www.redtcue.es/desafio/demandas/details/21/702" TargetMode="External"/><Relationship Id="rId1" Type="http://schemas.openxmlformats.org/officeDocument/2006/relationships/hyperlink" Target="mailto:RE@UMENTA2" TargetMode="External"/><Relationship Id="rId6" Type="http://schemas.openxmlformats.org/officeDocument/2006/relationships/hyperlink" Target="https://www.redtcue.es/desafio/demandas/nt03" TargetMode="External"/><Relationship Id="rId23" Type="http://schemas.openxmlformats.org/officeDocument/2006/relationships/hyperlink" Target="https://www.redtcue.es/desafio/demandas/details/21/671" TargetMode="External"/><Relationship Id="rId28" Type="http://schemas.openxmlformats.org/officeDocument/2006/relationships/hyperlink" Target="https://www.redtcue.es/desafio/demandas/nt15" TargetMode="External"/><Relationship Id="rId49" Type="http://schemas.openxmlformats.org/officeDocument/2006/relationships/hyperlink" Target="https://www.redtcue.es/desafio/demandas/details/21/689" TargetMode="External"/><Relationship Id="rId114" Type="http://schemas.openxmlformats.org/officeDocument/2006/relationships/hyperlink" Target="https://www.redtcue.es/desafio/demandas/NT74" TargetMode="External"/><Relationship Id="rId119" Type="http://schemas.openxmlformats.org/officeDocument/2006/relationships/hyperlink" Target="https://www.redtcue.es/desafio/demandas/details/21/746" TargetMode="External"/><Relationship Id="rId44" Type="http://schemas.openxmlformats.org/officeDocument/2006/relationships/hyperlink" Target="https://www.redtcue.es/desafio/demandas/nt23" TargetMode="External"/><Relationship Id="rId60" Type="http://schemas.openxmlformats.org/officeDocument/2006/relationships/hyperlink" Target="https://www.redtcue.es/desafio/demandas/nt42" TargetMode="External"/><Relationship Id="rId65" Type="http://schemas.openxmlformats.org/officeDocument/2006/relationships/hyperlink" Target="https://www.redtcue.es/desafio/demandas/details/21/698" TargetMode="External"/><Relationship Id="rId81" Type="http://schemas.openxmlformats.org/officeDocument/2006/relationships/hyperlink" Target="https://www.redtcue.es/desafio/demandas/details/21/723" TargetMode="External"/><Relationship Id="rId86" Type="http://schemas.openxmlformats.org/officeDocument/2006/relationships/hyperlink" Target="https://www.redtcue.es/desafio/demandas/NT58" TargetMode="External"/><Relationship Id="rId130" Type="http://schemas.openxmlformats.org/officeDocument/2006/relationships/hyperlink" Target="https://www.redtcue.es/desafio/demandas/NT89" TargetMode="External"/><Relationship Id="rId135" Type="http://schemas.openxmlformats.org/officeDocument/2006/relationships/hyperlink" Target="https://www.redtcue.es/desafio/demandas/details/21/763" TargetMode="External"/><Relationship Id="rId151" Type="http://schemas.openxmlformats.org/officeDocument/2006/relationships/hyperlink" Target="https://www.redtcue.es/desafio/demandas/details/21/655" TargetMode="External"/><Relationship Id="rId156" Type="http://schemas.openxmlformats.org/officeDocument/2006/relationships/hyperlink" Target="https://www.redtcue.es/desafio/demandas/nt07" TargetMode="External"/><Relationship Id="rId177" Type="http://schemas.openxmlformats.org/officeDocument/2006/relationships/hyperlink" Target="https://www.redtcue.es/desafio/demandas/details/21/694" TargetMode="External"/><Relationship Id="rId198" Type="http://schemas.openxmlformats.org/officeDocument/2006/relationships/hyperlink" Target="https://www.redtcue.es/desafio/demandas/details/21/742" TargetMode="External"/><Relationship Id="rId172" Type="http://schemas.openxmlformats.org/officeDocument/2006/relationships/hyperlink" Target="https://www.redtcue.es/desafio/demandas/nt17" TargetMode="External"/><Relationship Id="rId193" Type="http://schemas.openxmlformats.org/officeDocument/2006/relationships/hyperlink" Target="https://www.redtcue.es/desafio/demandas/details/21/724" TargetMode="External"/><Relationship Id="rId202" Type="http://schemas.openxmlformats.org/officeDocument/2006/relationships/hyperlink" Target="https://www.redtcue.es/desafio/demandas/NT89" TargetMode="External"/><Relationship Id="rId207" Type="http://schemas.openxmlformats.org/officeDocument/2006/relationships/hyperlink" Target="https://www.redtcue.es/desafio/demandas/NT93" TargetMode="External"/><Relationship Id="rId13" Type="http://schemas.openxmlformats.org/officeDocument/2006/relationships/hyperlink" Target="https://www.redtcue.es/desafio/demandas/details/21/667" TargetMode="External"/><Relationship Id="rId18" Type="http://schemas.openxmlformats.org/officeDocument/2006/relationships/hyperlink" Target="https://www.redtcue.es/desafio/demandas/nt09" TargetMode="External"/><Relationship Id="rId39" Type="http://schemas.openxmlformats.org/officeDocument/2006/relationships/hyperlink" Target="https://www.redtcue.es/desafio/demandas/details/21/680" TargetMode="External"/><Relationship Id="rId109" Type="http://schemas.openxmlformats.org/officeDocument/2006/relationships/hyperlink" Target="https://www.redtcue.es/desafio/demandas/details/21/740" TargetMode="External"/><Relationship Id="rId34" Type="http://schemas.openxmlformats.org/officeDocument/2006/relationships/hyperlink" Target="https://www.redtcue.es/desafio/demandas/nt18" TargetMode="External"/><Relationship Id="rId50" Type="http://schemas.openxmlformats.org/officeDocument/2006/relationships/hyperlink" Target="https://www.redtcue.es/desafio/demandas/nt27" TargetMode="External"/><Relationship Id="rId55" Type="http://schemas.openxmlformats.org/officeDocument/2006/relationships/hyperlink" Target="https://www.redtcue.es/desafio/demandas/details/21/693" TargetMode="External"/><Relationship Id="rId76" Type="http://schemas.openxmlformats.org/officeDocument/2006/relationships/hyperlink" Target="https://www.redtcue.es/desafio/demandas/NT51" TargetMode="External"/><Relationship Id="rId97" Type="http://schemas.openxmlformats.org/officeDocument/2006/relationships/hyperlink" Target="https://www.redtcue.es/desafio/demandas/details/21/731" TargetMode="External"/><Relationship Id="rId104" Type="http://schemas.openxmlformats.org/officeDocument/2006/relationships/hyperlink" Target="https://www.redtcue.es/desafio/demandas/NT69" TargetMode="External"/><Relationship Id="rId120" Type="http://schemas.openxmlformats.org/officeDocument/2006/relationships/hyperlink" Target="https://www.redtcue.es/desafio/demandas/NT78" TargetMode="External"/><Relationship Id="rId125" Type="http://schemas.openxmlformats.org/officeDocument/2006/relationships/hyperlink" Target="https://www.redtcue.es/desafio/demandas/details/21/752" TargetMode="External"/><Relationship Id="rId141" Type="http://schemas.openxmlformats.org/officeDocument/2006/relationships/hyperlink" Target="https://www.redtcue.es/desafio/demandas/details/21/759" TargetMode="External"/><Relationship Id="rId146" Type="http://schemas.openxmlformats.org/officeDocument/2006/relationships/hyperlink" Target="https://www.redtcue.es/desafio/demandas/NT98" TargetMode="External"/><Relationship Id="rId167" Type="http://schemas.openxmlformats.org/officeDocument/2006/relationships/hyperlink" Target="https://www.redtcue.es/desafio/demandas/nt11" TargetMode="External"/><Relationship Id="rId188" Type="http://schemas.openxmlformats.org/officeDocument/2006/relationships/hyperlink" Target="https://www.redtcue.es/desafio/demandas/details/21/702" TargetMode="External"/><Relationship Id="rId7" Type="http://schemas.openxmlformats.org/officeDocument/2006/relationships/hyperlink" Target="https://www.redtcue.es/desafio/demandas/details/21/659" TargetMode="External"/><Relationship Id="rId71" Type="http://schemas.openxmlformats.org/officeDocument/2006/relationships/hyperlink" Target="https://www.redtcue.es/desafio/demandas/details/21/702" TargetMode="External"/><Relationship Id="rId92" Type="http://schemas.openxmlformats.org/officeDocument/2006/relationships/hyperlink" Target="https://www.redtcue.es/desafio/demandas/NT62" TargetMode="External"/><Relationship Id="rId162" Type="http://schemas.openxmlformats.org/officeDocument/2006/relationships/hyperlink" Target="https://www.redtcue.es/desafio/demandas/nt08" TargetMode="External"/><Relationship Id="rId183" Type="http://schemas.openxmlformats.org/officeDocument/2006/relationships/hyperlink" Target="https://www.redtcue.es/desafio/demandas/details/21/700" TargetMode="External"/><Relationship Id="rId2" Type="http://schemas.openxmlformats.org/officeDocument/2006/relationships/hyperlink" Target="mailto:ADMINISTRACION@OVIGEN.ES" TargetMode="External"/><Relationship Id="rId29" Type="http://schemas.openxmlformats.org/officeDocument/2006/relationships/hyperlink" Target="https://www.redtcue.es/desafio/demandas/details/21/675" TargetMode="External"/><Relationship Id="rId24" Type="http://schemas.openxmlformats.org/officeDocument/2006/relationships/hyperlink" Target="https://www.redtcue.es/desafio/demandas/nt12" TargetMode="External"/><Relationship Id="rId40" Type="http://schemas.openxmlformats.org/officeDocument/2006/relationships/hyperlink" Target="https://www.redtcue.es/desafio/demandas/nt21" TargetMode="External"/><Relationship Id="rId45" Type="http://schemas.openxmlformats.org/officeDocument/2006/relationships/hyperlink" Target="https://www.redtcue.es/desafio/demandas/details/21/685" TargetMode="External"/><Relationship Id="rId66" Type="http://schemas.openxmlformats.org/officeDocument/2006/relationships/hyperlink" Target="https://www.redtcue.es/desafio/demandas/NT45" TargetMode="External"/><Relationship Id="rId87" Type="http://schemas.openxmlformats.org/officeDocument/2006/relationships/hyperlink" Target="https://www.redtcue.es/desafio/demandas/details/21/724" TargetMode="External"/><Relationship Id="rId110" Type="http://schemas.openxmlformats.org/officeDocument/2006/relationships/hyperlink" Target="https://www.redtcue.es/desafio/demandas/NT72" TargetMode="External"/><Relationship Id="rId115" Type="http://schemas.openxmlformats.org/officeDocument/2006/relationships/hyperlink" Target="https://www.redtcue.es/desafio/demandas/details/21/742" TargetMode="External"/><Relationship Id="rId131" Type="http://schemas.openxmlformats.org/officeDocument/2006/relationships/hyperlink" Target="https://www.redtcue.es/desafio/demandas/details/21/755" TargetMode="External"/><Relationship Id="rId136" Type="http://schemas.openxmlformats.org/officeDocument/2006/relationships/hyperlink" Target="https://www.redtcue.es/desafio/demandas/NT92" TargetMode="External"/><Relationship Id="rId157" Type="http://schemas.openxmlformats.org/officeDocument/2006/relationships/hyperlink" Target="https://www.redtcue.es/desafio/demandas/details/21/666" TargetMode="External"/><Relationship Id="rId178" Type="http://schemas.openxmlformats.org/officeDocument/2006/relationships/hyperlink" Target="https://www.redtcue.es/desafio/demandas/details/21/694" TargetMode="External"/><Relationship Id="rId61" Type="http://schemas.openxmlformats.org/officeDocument/2006/relationships/hyperlink" Target="https://www.redtcue.es/desafio/demandas/details/21/696" TargetMode="External"/><Relationship Id="rId82" Type="http://schemas.openxmlformats.org/officeDocument/2006/relationships/hyperlink" Target="https://www.redtcue.es/desafio/demandas/NT56" TargetMode="External"/><Relationship Id="rId152" Type="http://schemas.openxmlformats.org/officeDocument/2006/relationships/hyperlink" Target="https://www.redtcue.es/desafio/demandas/nt03" TargetMode="External"/><Relationship Id="rId173" Type="http://schemas.openxmlformats.org/officeDocument/2006/relationships/hyperlink" Target="https://www.redtcue.es/desafio/demandas/details/21/679" TargetMode="External"/><Relationship Id="rId194" Type="http://schemas.openxmlformats.org/officeDocument/2006/relationships/hyperlink" Target="https://www.redtcue.es/desafio/demandas/NT59" TargetMode="External"/><Relationship Id="rId199" Type="http://schemas.openxmlformats.org/officeDocument/2006/relationships/hyperlink" Target="https://www.redtcue.es/desafio/demandas/NT75" TargetMode="External"/><Relationship Id="rId203" Type="http://schemas.openxmlformats.org/officeDocument/2006/relationships/hyperlink" Target="https://www.redtcue.es/desafio/demandas/details/21/763" TargetMode="External"/><Relationship Id="rId208" Type="http://schemas.openxmlformats.org/officeDocument/2006/relationships/hyperlink" Target="https://www.redtcue.es/desafio/demandas/NT93" TargetMode="External"/><Relationship Id="rId19" Type="http://schemas.openxmlformats.org/officeDocument/2006/relationships/hyperlink" Target="https://www.redtcue.es/desafio/demandas/details/21/669" TargetMode="External"/><Relationship Id="rId14" Type="http://schemas.openxmlformats.org/officeDocument/2006/relationships/hyperlink" Target="https://www.redtcue.es/desafio/demandas/nt07" TargetMode="External"/><Relationship Id="rId30" Type="http://schemas.openxmlformats.org/officeDocument/2006/relationships/hyperlink" Target="https://www.redtcue.es/desafio/demandas/nt16" TargetMode="External"/><Relationship Id="rId35" Type="http://schemas.openxmlformats.org/officeDocument/2006/relationships/hyperlink" Target="https://www.redtcue.es/desafio/demandas/details/21/678" TargetMode="External"/><Relationship Id="rId56" Type="http://schemas.openxmlformats.org/officeDocument/2006/relationships/hyperlink" Target="https://www.redtcue.es/desafio/demandas/nt40" TargetMode="External"/><Relationship Id="rId77" Type="http://schemas.openxmlformats.org/officeDocument/2006/relationships/hyperlink" Target="https://www.redtcue.es/desafio/demandas/details/21/718" TargetMode="External"/><Relationship Id="rId100" Type="http://schemas.openxmlformats.org/officeDocument/2006/relationships/hyperlink" Target="https://www.redtcue.es/desafio/demandas/NT66" TargetMode="External"/><Relationship Id="rId105" Type="http://schemas.openxmlformats.org/officeDocument/2006/relationships/hyperlink" Target="https://www.redtcue.es/desafio/demandas/details/21/736" TargetMode="External"/><Relationship Id="rId126" Type="http://schemas.openxmlformats.org/officeDocument/2006/relationships/hyperlink" Target="https://www.redtcue.es/desafio/demandas/NT86" TargetMode="External"/><Relationship Id="rId147" Type="http://schemas.openxmlformats.org/officeDocument/2006/relationships/hyperlink" Target="https://www.redtcue.es/desafio/demandas/details/21/652" TargetMode="External"/><Relationship Id="rId168" Type="http://schemas.openxmlformats.org/officeDocument/2006/relationships/hyperlink" Target="https://www.redtcue.es/desafio/demandas/nt11" TargetMode="External"/><Relationship Id="rId8" Type="http://schemas.openxmlformats.org/officeDocument/2006/relationships/hyperlink" Target="https://www.redtcue.es/desafio/demandas/nt04" TargetMode="External"/><Relationship Id="rId51" Type="http://schemas.openxmlformats.org/officeDocument/2006/relationships/hyperlink" Target="https://www.redtcue.es/desafio/demandas/details/21/711" TargetMode="External"/><Relationship Id="rId72" Type="http://schemas.openxmlformats.org/officeDocument/2006/relationships/hyperlink" Target="https://www.redtcue.es/desafio/demandas/NT48" TargetMode="External"/><Relationship Id="rId93" Type="http://schemas.openxmlformats.org/officeDocument/2006/relationships/hyperlink" Target="https://www.redtcue.es/desafio/demandas/details/21/728" TargetMode="External"/><Relationship Id="rId98" Type="http://schemas.openxmlformats.org/officeDocument/2006/relationships/hyperlink" Target="https://www.redtcue.es/desafio/demandas/NT65" TargetMode="External"/><Relationship Id="rId121" Type="http://schemas.openxmlformats.org/officeDocument/2006/relationships/hyperlink" Target="https://www.redtcue.es/desafio/demandas/details/21/766" TargetMode="External"/><Relationship Id="rId142" Type="http://schemas.openxmlformats.org/officeDocument/2006/relationships/hyperlink" Target="https://www.redtcue.es/desafio/demandas/NT96" TargetMode="External"/><Relationship Id="rId163" Type="http://schemas.openxmlformats.org/officeDocument/2006/relationships/hyperlink" Target="https://www.redtcue.es/desafio/demandas/details/21/668" TargetMode="External"/><Relationship Id="rId184" Type="http://schemas.openxmlformats.org/officeDocument/2006/relationships/hyperlink" Target="https://www.redtcue.es/desafio/demandas/details/21/700" TargetMode="External"/><Relationship Id="rId189" Type="http://schemas.openxmlformats.org/officeDocument/2006/relationships/hyperlink" Target="https://www.redtcue.es/desafio/demandas/NT48" TargetMode="External"/><Relationship Id="rId3" Type="http://schemas.openxmlformats.org/officeDocument/2006/relationships/hyperlink" Target="https://www.redtcue.es/desafio/demandas/details/21/652" TargetMode="External"/><Relationship Id="rId25" Type="http://schemas.openxmlformats.org/officeDocument/2006/relationships/hyperlink" Target="https://www.redtcue.es/desafio/demandas/details/21/674" TargetMode="External"/><Relationship Id="rId46" Type="http://schemas.openxmlformats.org/officeDocument/2006/relationships/hyperlink" Target="https://www.redtcue.es/desafio/demandas/nt24" TargetMode="External"/><Relationship Id="rId67" Type="http://schemas.openxmlformats.org/officeDocument/2006/relationships/hyperlink" Target="https://www.redtcue.es/desafio/demandas/details/21/700" TargetMode="External"/><Relationship Id="rId116" Type="http://schemas.openxmlformats.org/officeDocument/2006/relationships/hyperlink" Target="https://www.redtcue.es/desafio/demandas/NT75" TargetMode="External"/><Relationship Id="rId137" Type="http://schemas.openxmlformats.org/officeDocument/2006/relationships/hyperlink" Target="https://www.redtcue.es/desafio/demandas/details/21/762" TargetMode="External"/><Relationship Id="rId158" Type="http://schemas.openxmlformats.org/officeDocument/2006/relationships/hyperlink" Target="https://www.redtcue.es/desafio/demandas/details/21/666" TargetMode="External"/><Relationship Id="rId20" Type="http://schemas.openxmlformats.org/officeDocument/2006/relationships/hyperlink" Target="https://www.redtcue.es/desafio/demandas/nt10" TargetMode="External"/><Relationship Id="rId41" Type="http://schemas.openxmlformats.org/officeDocument/2006/relationships/hyperlink" Target="https://www.redtcue.es/desafio/demandas/details/21/684" TargetMode="External"/><Relationship Id="rId62" Type="http://schemas.openxmlformats.org/officeDocument/2006/relationships/hyperlink" Target="https://www.redtcue.es/desafio/demandas/NT43" TargetMode="External"/><Relationship Id="rId83" Type="http://schemas.openxmlformats.org/officeDocument/2006/relationships/hyperlink" Target="https://www.redtcue.es/desafio/demandas/details/21/721" TargetMode="External"/><Relationship Id="rId88" Type="http://schemas.openxmlformats.org/officeDocument/2006/relationships/hyperlink" Target="https://www.redtcue.es/desafio/demandas/NT59" TargetMode="External"/><Relationship Id="rId111" Type="http://schemas.openxmlformats.org/officeDocument/2006/relationships/hyperlink" Target="https://www.redtcue.es/desafio/demandas/details/21/741" TargetMode="External"/><Relationship Id="rId132" Type="http://schemas.openxmlformats.org/officeDocument/2006/relationships/hyperlink" Target="https://www.redtcue.es/desafio/demandas/NT90" TargetMode="External"/><Relationship Id="rId153" Type="http://schemas.openxmlformats.org/officeDocument/2006/relationships/hyperlink" Target="https://www.redtcue.es/desafio/demandas/details/21/667" TargetMode="External"/><Relationship Id="rId174" Type="http://schemas.openxmlformats.org/officeDocument/2006/relationships/hyperlink" Target="https://www.redtcue.es/desafio/demandas/nt20" TargetMode="External"/><Relationship Id="rId179" Type="http://schemas.openxmlformats.org/officeDocument/2006/relationships/hyperlink" Target="https://www.redtcue.es/desafio/demandas/nt41" TargetMode="External"/><Relationship Id="rId195" Type="http://schemas.openxmlformats.org/officeDocument/2006/relationships/hyperlink" Target="https://www.redtcue.es/desafio/demandas/details/21/733" TargetMode="External"/><Relationship Id="rId209" Type="http://schemas.openxmlformats.org/officeDocument/2006/relationships/printerSettings" Target="../printerSettings/printerSettings2.bin"/><Relationship Id="rId190" Type="http://schemas.openxmlformats.org/officeDocument/2006/relationships/hyperlink" Target="https://www.redtcue.es/desafio/demandas/NT48" TargetMode="External"/><Relationship Id="rId204" Type="http://schemas.openxmlformats.org/officeDocument/2006/relationships/hyperlink" Target="https://www.redtcue.es/desafio/demandas/NT92" TargetMode="External"/><Relationship Id="rId15" Type="http://schemas.openxmlformats.org/officeDocument/2006/relationships/hyperlink" Target="https://www.redtcue.es/desafio/demandas/details/21/666" TargetMode="External"/><Relationship Id="rId36" Type="http://schemas.openxmlformats.org/officeDocument/2006/relationships/hyperlink" Target="https://www.redtcue.es/desafio/demandas/nt19" TargetMode="External"/><Relationship Id="rId57" Type="http://schemas.openxmlformats.org/officeDocument/2006/relationships/hyperlink" Target="https://www.redtcue.es/desafio/demandas/details/21/694" TargetMode="External"/><Relationship Id="rId106" Type="http://schemas.openxmlformats.org/officeDocument/2006/relationships/hyperlink" Target="https://www.redtcue.es/desafio/demandas/NT70" TargetMode="External"/><Relationship Id="rId127" Type="http://schemas.openxmlformats.org/officeDocument/2006/relationships/hyperlink" Target="https://www.redtcue.es/desafio/demandas/details/21/754" TargetMode="External"/><Relationship Id="rId10" Type="http://schemas.openxmlformats.org/officeDocument/2006/relationships/hyperlink" Target="https://www.redtcue.es/desafio/demandas/nt05" TargetMode="External"/><Relationship Id="rId31" Type="http://schemas.openxmlformats.org/officeDocument/2006/relationships/hyperlink" Target="https://www.redtcue.es/desafio/demandas/details/21/676" TargetMode="External"/><Relationship Id="rId52" Type="http://schemas.openxmlformats.org/officeDocument/2006/relationships/hyperlink" Target="https://www.redtcue.es/desafio/demandas/nt34" TargetMode="External"/><Relationship Id="rId73" Type="http://schemas.openxmlformats.org/officeDocument/2006/relationships/hyperlink" Target="https://www.redtcue.es/desafio/demandas/details/21/704" TargetMode="External"/><Relationship Id="rId78" Type="http://schemas.openxmlformats.org/officeDocument/2006/relationships/hyperlink" Target="https://www.redtcue.es/desafio/demandas/NT54" TargetMode="External"/><Relationship Id="rId94" Type="http://schemas.openxmlformats.org/officeDocument/2006/relationships/hyperlink" Target="https://www.redtcue.es/desafio/demandas/NT63" TargetMode="External"/><Relationship Id="rId99" Type="http://schemas.openxmlformats.org/officeDocument/2006/relationships/hyperlink" Target="https://www.redtcue.es/desafio/demandas/details/21/737" TargetMode="External"/><Relationship Id="rId101" Type="http://schemas.openxmlformats.org/officeDocument/2006/relationships/hyperlink" Target="https://www.redtcue.es/desafio/demandas/details/21/733" TargetMode="External"/><Relationship Id="rId122" Type="http://schemas.openxmlformats.org/officeDocument/2006/relationships/hyperlink" Target="https://www.redtcue.es/desafio/demandas/NT80" TargetMode="External"/><Relationship Id="rId143" Type="http://schemas.openxmlformats.org/officeDocument/2006/relationships/hyperlink" Target="https://www.redtcue.es/desafio/demandas/details/21/760" TargetMode="External"/><Relationship Id="rId148" Type="http://schemas.openxmlformats.org/officeDocument/2006/relationships/hyperlink" Target="https://www.redtcue.es/desafio/demandas/details/21/652" TargetMode="External"/><Relationship Id="rId164" Type="http://schemas.openxmlformats.org/officeDocument/2006/relationships/hyperlink" Target="https://www.redtcue.es/desafio/demandas/nt09" TargetMode="External"/><Relationship Id="rId169" Type="http://schemas.openxmlformats.org/officeDocument/2006/relationships/hyperlink" Target="https://www.redtcue.es/desafio/demandas/details/21/681" TargetMode="External"/><Relationship Id="rId185" Type="http://schemas.openxmlformats.org/officeDocument/2006/relationships/hyperlink" Target="https://www.redtcue.es/desafio/demandas/NT46" TargetMode="External"/><Relationship Id="rId4" Type="http://schemas.openxmlformats.org/officeDocument/2006/relationships/hyperlink" Target="https://www.redtcue.es/desafio/demandas/nt02" TargetMode="External"/><Relationship Id="rId9" Type="http://schemas.openxmlformats.org/officeDocument/2006/relationships/hyperlink" Target="https://www.redtcue.es/desafio/demandas/details/21/663" TargetMode="External"/><Relationship Id="rId180" Type="http://schemas.openxmlformats.org/officeDocument/2006/relationships/hyperlink" Target="https://www.redtcue.es/desafio/demandas/nt41" TargetMode="External"/><Relationship Id="rId210" Type="http://schemas.openxmlformats.org/officeDocument/2006/relationships/vmlDrawing" Target="../drawings/vmlDrawing1.vml"/><Relationship Id="rId26" Type="http://schemas.openxmlformats.org/officeDocument/2006/relationships/hyperlink" Target="https://www.redtcue.es/desafio/demandas/nt14" TargetMode="External"/><Relationship Id="rId47" Type="http://schemas.openxmlformats.org/officeDocument/2006/relationships/hyperlink" Target="https://www.redtcue.es/desafio/demandas/details/21/687" TargetMode="External"/><Relationship Id="rId68" Type="http://schemas.openxmlformats.org/officeDocument/2006/relationships/hyperlink" Target="https://www.redtcue.es/desafio/demandas/NT46" TargetMode="External"/><Relationship Id="rId89" Type="http://schemas.openxmlformats.org/officeDocument/2006/relationships/hyperlink" Target="https://www.redtcue.es/desafio/demandas/details/21/725" TargetMode="External"/><Relationship Id="rId112" Type="http://schemas.openxmlformats.org/officeDocument/2006/relationships/hyperlink" Target="https://www.redtcue.es/desafio/demandas/NT73" TargetMode="External"/><Relationship Id="rId133" Type="http://schemas.openxmlformats.org/officeDocument/2006/relationships/hyperlink" Target="https://www.redtcue.es/desafio/demandas/details/21/764" TargetMode="External"/><Relationship Id="rId154" Type="http://schemas.openxmlformats.org/officeDocument/2006/relationships/hyperlink" Target="https://www.redtcue.es/desafio/demandas/details/21/667" TargetMode="External"/><Relationship Id="rId175" Type="http://schemas.openxmlformats.org/officeDocument/2006/relationships/hyperlink" Target="https://www.redtcue.es/desafio/demandas/details/21/686" TargetMode="External"/><Relationship Id="rId196" Type="http://schemas.openxmlformats.org/officeDocument/2006/relationships/hyperlink" Target="https://www.redtcue.es/desafio/demandas/NT67" TargetMode="External"/><Relationship Id="rId200" Type="http://schemas.openxmlformats.org/officeDocument/2006/relationships/hyperlink" Target="https://www.redtcue.es/desafio/demandas/NT75" TargetMode="External"/><Relationship Id="rId16" Type="http://schemas.openxmlformats.org/officeDocument/2006/relationships/hyperlink" Target="https://www.redtcue.es/desafio/demandas/nt08"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5"/>
  <sheetViews>
    <sheetView topLeftCell="T71" zoomScale="130" zoomScaleNormal="130" workbookViewId="0">
      <selection activeCell="AC1" sqref="AC1"/>
    </sheetView>
  </sheetViews>
  <sheetFormatPr baseColWidth="10" defaultColWidth="6.5703125" defaultRowHeight="15" customHeight="1" x14ac:dyDescent="0.25"/>
  <cols>
    <col min="1" max="1" width="6.5703125" style="168"/>
    <col min="2" max="2" width="12.42578125" style="168" customWidth="1"/>
    <col min="3" max="6" width="6.5703125" style="135"/>
    <col min="7" max="7" width="7.140625" style="135" customWidth="1"/>
    <col min="8" max="8" width="4" style="135" bestFit="1" customWidth="1"/>
    <col min="9" max="9" width="10.140625" style="135" customWidth="1"/>
    <col min="10" max="12" width="3.42578125" style="135" customWidth="1"/>
    <col min="13" max="13" width="3.42578125" style="165" customWidth="1"/>
    <col min="14" max="14" width="10.140625" style="135" customWidth="1"/>
    <col min="15" max="18" width="2.85546875" style="135" customWidth="1"/>
    <col min="19" max="19" width="10.140625" style="135" customWidth="1"/>
    <col min="20" max="23" width="1.85546875" style="135" customWidth="1"/>
    <col min="24" max="28" width="2.42578125" style="135" customWidth="1"/>
    <col min="29" max="30" width="6.5703125" style="168"/>
    <col min="31" max="31" width="4" style="135" bestFit="1" customWidth="1"/>
    <col min="32" max="35" width="10.140625" style="135" customWidth="1"/>
    <col min="36" max="36" width="17.140625" style="205" customWidth="1"/>
    <col min="37" max="16384" width="6.5703125" style="135"/>
  </cols>
  <sheetData>
    <row r="1" spans="1:71" s="5" customFormat="1" ht="15" customHeight="1" thickBot="1" x14ac:dyDescent="0.25">
      <c r="A1" s="43" t="s">
        <v>1823</v>
      </c>
      <c r="B1" s="43" t="s">
        <v>52</v>
      </c>
      <c r="C1" s="144" t="s">
        <v>50</v>
      </c>
      <c r="D1" s="144" t="s">
        <v>27</v>
      </c>
      <c r="E1" s="144" t="s">
        <v>1824</v>
      </c>
      <c r="F1" s="144" t="s">
        <v>1825</v>
      </c>
      <c r="G1" s="144" t="s">
        <v>41</v>
      </c>
      <c r="H1" s="187"/>
      <c r="I1" s="188" t="s">
        <v>1826</v>
      </c>
      <c r="J1" s="188" t="s">
        <v>1827</v>
      </c>
      <c r="K1" s="188" t="s">
        <v>1828</v>
      </c>
      <c r="L1" s="188" t="s">
        <v>1829</v>
      </c>
      <c r="M1" s="188" t="s">
        <v>7</v>
      </c>
      <c r="N1" s="140" t="s">
        <v>1830</v>
      </c>
      <c r="O1" s="140" t="s">
        <v>1827</v>
      </c>
      <c r="P1" s="140" t="s">
        <v>1828</v>
      </c>
      <c r="Q1" s="140" t="s">
        <v>1829</v>
      </c>
      <c r="R1" s="140" t="s">
        <v>7</v>
      </c>
      <c r="S1" s="176" t="s">
        <v>1831</v>
      </c>
      <c r="T1" s="176" t="s">
        <v>1827</v>
      </c>
      <c r="U1" s="176" t="s">
        <v>1828</v>
      </c>
      <c r="V1" s="176" t="s">
        <v>1829</v>
      </c>
      <c r="W1" s="176" t="s">
        <v>7</v>
      </c>
      <c r="X1" s="186" t="s">
        <v>1830</v>
      </c>
      <c r="Y1" s="186" t="s">
        <v>1827</v>
      </c>
      <c r="Z1" s="186" t="s">
        <v>1828</v>
      </c>
      <c r="AA1" s="186" t="s">
        <v>1829</v>
      </c>
      <c r="AB1" s="186" t="s">
        <v>7</v>
      </c>
      <c r="AC1" s="43" t="s">
        <v>1823</v>
      </c>
      <c r="AD1" s="43" t="s">
        <v>52</v>
      </c>
      <c r="AE1" s="187"/>
      <c r="AF1" s="188" t="s">
        <v>1833</v>
      </c>
      <c r="AG1" s="193" t="s">
        <v>1834</v>
      </c>
      <c r="AH1" s="194" t="s">
        <v>1835</v>
      </c>
      <c r="AI1" s="195" t="s">
        <v>1869</v>
      </c>
      <c r="AJ1" s="5" t="s">
        <v>1836</v>
      </c>
      <c r="AK1" s="5" t="s">
        <v>1837</v>
      </c>
      <c r="AL1" s="5" t="s">
        <v>1838</v>
      </c>
      <c r="AM1" s="5" t="s">
        <v>1839</v>
      </c>
      <c r="AN1" s="5" t="s">
        <v>1840</v>
      </c>
      <c r="AO1" s="5" t="s">
        <v>1841</v>
      </c>
      <c r="AP1" s="5" t="s">
        <v>1842</v>
      </c>
      <c r="AS1" s="144" t="s">
        <v>54</v>
      </c>
      <c r="AT1" s="144" t="s">
        <v>52</v>
      </c>
      <c r="AU1" s="144" t="s">
        <v>50</v>
      </c>
      <c r="AV1" s="5" t="s">
        <v>55</v>
      </c>
      <c r="AW1" s="5" t="s">
        <v>28</v>
      </c>
      <c r="AX1" s="5" t="s">
        <v>29</v>
      </c>
      <c r="AY1" s="5" t="s">
        <v>31</v>
      </c>
      <c r="AZ1" s="5" t="s">
        <v>32</v>
      </c>
      <c r="BA1" s="5" t="s">
        <v>33</v>
      </c>
      <c r="BB1" s="5" t="s">
        <v>34</v>
      </c>
      <c r="BC1" s="5" t="s">
        <v>35</v>
      </c>
      <c r="BD1" s="5" t="s">
        <v>36</v>
      </c>
      <c r="BE1" s="145" t="s">
        <v>37</v>
      </c>
      <c r="BF1" s="146" t="s">
        <v>38</v>
      </c>
      <c r="BG1" s="146" t="s">
        <v>39</v>
      </c>
      <c r="BH1" s="20" t="s">
        <v>40</v>
      </c>
      <c r="BI1" s="20" t="s">
        <v>41</v>
      </c>
      <c r="BJ1" s="147" t="s">
        <v>42</v>
      </c>
      <c r="BK1" s="148" t="s">
        <v>59</v>
      </c>
      <c r="BL1" s="136" t="s">
        <v>44</v>
      </c>
      <c r="BM1" s="148" t="s">
        <v>45</v>
      </c>
      <c r="BN1" s="136" t="s">
        <v>60</v>
      </c>
      <c r="BO1" s="149" t="s">
        <v>61</v>
      </c>
      <c r="BP1" s="20" t="s">
        <v>62</v>
      </c>
      <c r="BQ1" s="150" t="s">
        <v>63</v>
      </c>
      <c r="BR1" s="151" t="s">
        <v>64</v>
      </c>
      <c r="BS1" s="152" t="s">
        <v>65</v>
      </c>
    </row>
    <row r="2" spans="1:71" customFormat="1" ht="15" customHeight="1" x14ac:dyDescent="0.2">
      <c r="A2" s="72" t="s">
        <v>73</v>
      </c>
      <c r="B2" s="72" t="s">
        <v>74</v>
      </c>
      <c r="C2" s="189" t="s">
        <v>75</v>
      </c>
      <c r="D2" s="189" t="s">
        <v>77</v>
      </c>
      <c r="E2" s="189" t="s">
        <v>81</v>
      </c>
      <c r="F2" s="189" t="s">
        <v>78</v>
      </c>
      <c r="G2" s="189" t="s">
        <v>86</v>
      </c>
      <c r="H2" s="189">
        <v>3</v>
      </c>
      <c r="I2" s="190" t="s">
        <v>1720</v>
      </c>
      <c r="J2" s="191" t="s">
        <v>72</v>
      </c>
      <c r="K2" s="191" t="s">
        <v>71</v>
      </c>
      <c r="L2" s="191" t="s">
        <v>70</v>
      </c>
      <c r="M2" s="192" t="s">
        <v>1643</v>
      </c>
      <c r="N2" s="169" t="s">
        <v>1721</v>
      </c>
      <c r="O2" s="170" t="s">
        <v>101</v>
      </c>
      <c r="P2" s="170" t="s">
        <v>100</v>
      </c>
      <c r="Q2" s="170" t="s">
        <v>99</v>
      </c>
      <c r="R2" s="171" t="s">
        <v>1644</v>
      </c>
      <c r="S2" s="177" t="s">
        <v>1722</v>
      </c>
      <c r="T2" s="178" t="s">
        <v>108</v>
      </c>
      <c r="U2" s="178" t="s">
        <v>107</v>
      </c>
      <c r="V2" s="178" t="s">
        <v>107</v>
      </c>
      <c r="W2" s="179" t="s">
        <v>1645</v>
      </c>
      <c r="AC2" s="72" t="s">
        <v>73</v>
      </c>
      <c r="AD2" s="72" t="s">
        <v>74</v>
      </c>
      <c r="AE2" s="189">
        <v>3</v>
      </c>
      <c r="AF2" s="190">
        <v>100</v>
      </c>
      <c r="AG2" s="196">
        <v>40</v>
      </c>
      <c r="AH2" s="197">
        <v>40</v>
      </c>
      <c r="AI2" s="199"/>
      <c r="AJ2" s="201" t="s">
        <v>1850</v>
      </c>
      <c r="AS2" t="s">
        <v>73</v>
      </c>
      <c r="AT2" t="s">
        <v>74</v>
      </c>
      <c r="AU2" t="s">
        <v>75</v>
      </c>
      <c r="AV2" t="s">
        <v>77</v>
      </c>
      <c r="AW2" t="s">
        <v>78</v>
      </c>
      <c r="AX2" t="s">
        <v>80</v>
      </c>
      <c r="AY2" t="s">
        <v>81</v>
      </c>
      <c r="AZ2">
        <v>1993</v>
      </c>
      <c r="BE2" t="s">
        <v>82</v>
      </c>
      <c r="BF2" t="s">
        <v>83</v>
      </c>
      <c r="BG2" t="s">
        <v>84</v>
      </c>
      <c r="BH2" t="s">
        <v>85</v>
      </c>
      <c r="BI2" t="s">
        <v>86</v>
      </c>
      <c r="BJ2" t="s">
        <v>87</v>
      </c>
      <c r="BK2">
        <v>687920951</v>
      </c>
      <c r="BL2" t="s">
        <v>73</v>
      </c>
      <c r="BM2" t="s">
        <v>74</v>
      </c>
      <c r="BN2" t="s">
        <v>89</v>
      </c>
      <c r="BO2" t="s">
        <v>90</v>
      </c>
      <c r="BP2" t="s">
        <v>91</v>
      </c>
      <c r="BQ2" t="s">
        <v>92</v>
      </c>
      <c r="BR2" t="s">
        <v>93</v>
      </c>
      <c r="BS2" t="s">
        <v>94</v>
      </c>
    </row>
    <row r="3" spans="1:71" customFormat="1" ht="15" customHeight="1" x14ac:dyDescent="0.2">
      <c r="A3" s="72" t="s">
        <v>114</v>
      </c>
      <c r="B3" s="72" t="s">
        <v>115</v>
      </c>
      <c r="C3" s="189" t="s">
        <v>116</v>
      </c>
      <c r="D3" s="189" t="s">
        <v>118</v>
      </c>
      <c r="E3" s="189" t="s">
        <v>120</v>
      </c>
      <c r="F3" s="189" t="s">
        <v>78</v>
      </c>
      <c r="G3" s="189" t="s">
        <v>124</v>
      </c>
      <c r="H3" s="189">
        <v>2</v>
      </c>
      <c r="I3" s="190" t="s">
        <v>1723</v>
      </c>
      <c r="J3" s="191" t="s">
        <v>113</v>
      </c>
      <c r="K3" s="191" t="s">
        <v>112</v>
      </c>
      <c r="L3" s="191" t="s">
        <v>111</v>
      </c>
      <c r="M3" s="192" t="s">
        <v>1646</v>
      </c>
      <c r="N3" s="169" t="s">
        <v>1724</v>
      </c>
      <c r="O3" s="170" t="s">
        <v>133</v>
      </c>
      <c r="P3" s="170" t="s">
        <v>116</v>
      </c>
      <c r="Q3" s="170" t="s">
        <v>132</v>
      </c>
      <c r="R3" s="171" t="s">
        <v>1647</v>
      </c>
      <c r="AC3" s="72" t="s">
        <v>114</v>
      </c>
      <c r="AD3" s="72" t="s">
        <v>115</v>
      </c>
      <c r="AE3" s="189">
        <v>2</v>
      </c>
      <c r="AF3" s="190">
        <v>75</v>
      </c>
      <c r="AG3" s="196">
        <v>80</v>
      </c>
      <c r="AH3" s="189"/>
      <c r="AI3" s="199"/>
      <c r="AJ3" s="201" t="s">
        <v>1851</v>
      </c>
      <c r="AS3" t="s">
        <v>114</v>
      </c>
      <c r="AT3" t="s">
        <v>115</v>
      </c>
      <c r="AU3" t="s">
        <v>116</v>
      </c>
      <c r="AV3" t="s">
        <v>118</v>
      </c>
      <c r="AW3" t="s">
        <v>78</v>
      </c>
      <c r="AX3" t="s">
        <v>119</v>
      </c>
      <c r="AY3" t="s">
        <v>120</v>
      </c>
      <c r="AZ3">
        <v>42909</v>
      </c>
      <c r="BE3" t="s">
        <v>121</v>
      </c>
      <c r="BF3" t="s">
        <v>121</v>
      </c>
      <c r="BG3" t="s">
        <v>122</v>
      </c>
      <c r="BH3" t="s">
        <v>123</v>
      </c>
      <c r="BI3" t="s">
        <v>124</v>
      </c>
      <c r="BJ3" t="s">
        <v>125</v>
      </c>
      <c r="BK3">
        <v>666921435</v>
      </c>
      <c r="BL3" t="s">
        <v>114</v>
      </c>
      <c r="BM3" t="s">
        <v>115</v>
      </c>
      <c r="BN3" t="s">
        <v>126</v>
      </c>
      <c r="BO3" t="s">
        <v>127</v>
      </c>
      <c r="BP3" t="s">
        <v>128</v>
      </c>
      <c r="BQ3" t="s">
        <v>129</v>
      </c>
      <c r="BR3" t="s">
        <v>130</v>
      </c>
      <c r="BS3" t="s">
        <v>94</v>
      </c>
    </row>
    <row r="4" spans="1:71" customFormat="1" ht="15" customHeight="1" x14ac:dyDescent="0.2">
      <c r="A4" s="72" t="s">
        <v>142</v>
      </c>
      <c r="B4" s="72" t="s">
        <v>143</v>
      </c>
      <c r="C4" s="189" t="s">
        <v>146</v>
      </c>
      <c r="D4" s="189" t="s">
        <v>77</v>
      </c>
      <c r="E4" s="189" t="s">
        <v>147</v>
      </c>
      <c r="F4" s="189" t="s">
        <v>78</v>
      </c>
      <c r="G4" s="189" t="s">
        <v>124</v>
      </c>
      <c r="H4" s="189">
        <v>1</v>
      </c>
      <c r="I4" s="190" t="s">
        <v>1725</v>
      </c>
      <c r="J4" s="191" t="s">
        <v>141</v>
      </c>
      <c r="K4" s="191" t="s">
        <v>140</v>
      </c>
      <c r="L4" s="191" t="s">
        <v>139</v>
      </c>
      <c r="M4" s="192" t="s">
        <v>1648</v>
      </c>
      <c r="AC4" s="72" t="s">
        <v>142</v>
      </c>
      <c r="AD4" s="72" t="s">
        <v>143</v>
      </c>
      <c r="AE4" s="189">
        <v>1</v>
      </c>
      <c r="AF4" s="190">
        <v>100</v>
      </c>
      <c r="AG4" s="189"/>
      <c r="AH4" s="189"/>
      <c r="AI4" s="199"/>
      <c r="AJ4" s="202"/>
      <c r="AS4" t="s">
        <v>142</v>
      </c>
      <c r="AT4" t="s">
        <v>143</v>
      </c>
      <c r="AU4" t="s">
        <v>146</v>
      </c>
      <c r="AV4" t="s">
        <v>77</v>
      </c>
      <c r="AW4" t="s">
        <v>78</v>
      </c>
      <c r="AY4" t="s">
        <v>147</v>
      </c>
      <c r="AZ4">
        <v>2012</v>
      </c>
      <c r="BE4" t="s">
        <v>148</v>
      </c>
      <c r="BF4" t="s">
        <v>149</v>
      </c>
      <c r="BG4" t="s">
        <v>150</v>
      </c>
      <c r="BH4" t="s">
        <v>151</v>
      </c>
      <c r="BI4" t="s">
        <v>124</v>
      </c>
      <c r="BJ4" t="s">
        <v>152</v>
      </c>
      <c r="BK4">
        <v>667493711</v>
      </c>
      <c r="BL4" t="s">
        <v>142</v>
      </c>
      <c r="BM4" t="s">
        <v>143</v>
      </c>
      <c r="BN4" t="s">
        <v>153</v>
      </c>
      <c r="BO4" t="s">
        <v>154</v>
      </c>
      <c r="BP4" t="s">
        <v>155</v>
      </c>
      <c r="BQ4" t="s">
        <v>156</v>
      </c>
      <c r="BR4" t="s">
        <v>157</v>
      </c>
      <c r="BS4" t="s">
        <v>94</v>
      </c>
    </row>
    <row r="5" spans="1:71" customFormat="1" ht="15" customHeight="1" x14ac:dyDescent="0.2">
      <c r="A5" s="159" t="s">
        <v>162</v>
      </c>
      <c r="B5" s="159" t="s">
        <v>163</v>
      </c>
      <c r="C5" s="189" t="s">
        <v>164</v>
      </c>
      <c r="D5" s="189" t="s">
        <v>118</v>
      </c>
      <c r="E5" s="189" t="s">
        <v>168</v>
      </c>
      <c r="F5" s="189" t="s">
        <v>166</v>
      </c>
      <c r="G5" s="189" t="s">
        <v>173</v>
      </c>
      <c r="H5" s="189">
        <v>1</v>
      </c>
      <c r="I5" s="190" t="s">
        <v>1726</v>
      </c>
      <c r="J5" s="191" t="s">
        <v>161</v>
      </c>
      <c r="K5" s="191" t="s">
        <v>160</v>
      </c>
      <c r="L5" s="191" t="s">
        <v>159</v>
      </c>
      <c r="M5" s="192" t="s">
        <v>1649</v>
      </c>
      <c r="AC5" s="159" t="s">
        <v>162</v>
      </c>
      <c r="AD5" s="159" t="s">
        <v>163</v>
      </c>
      <c r="AE5" s="189">
        <v>1</v>
      </c>
      <c r="AF5" s="190">
        <v>100</v>
      </c>
      <c r="AG5" s="189"/>
      <c r="AH5" s="189"/>
      <c r="AI5" s="199"/>
      <c r="AJ5" s="203" t="s">
        <v>1852</v>
      </c>
      <c r="AS5" t="s">
        <v>162</v>
      </c>
      <c r="AT5" t="s">
        <v>163</v>
      </c>
      <c r="AU5" t="s">
        <v>164</v>
      </c>
      <c r="AV5" t="s">
        <v>118</v>
      </c>
      <c r="AW5" t="s">
        <v>166</v>
      </c>
      <c r="AX5" t="s">
        <v>167</v>
      </c>
      <c r="AY5" t="s">
        <v>168</v>
      </c>
      <c r="AZ5">
        <v>33205</v>
      </c>
      <c r="BC5" t="s">
        <v>169</v>
      </c>
      <c r="BE5" t="s">
        <v>170</v>
      </c>
      <c r="BF5" t="s">
        <v>171</v>
      </c>
      <c r="BG5" t="s">
        <v>172</v>
      </c>
      <c r="BH5" t="s">
        <v>173</v>
      </c>
      <c r="BI5" t="s">
        <v>173</v>
      </c>
      <c r="BJ5" t="s">
        <v>174</v>
      </c>
      <c r="BK5">
        <v>983399566</v>
      </c>
      <c r="BL5" t="s">
        <v>162</v>
      </c>
      <c r="BM5" t="s">
        <v>163</v>
      </c>
      <c r="BN5" t="s">
        <v>175</v>
      </c>
      <c r="BO5" t="s">
        <v>176</v>
      </c>
      <c r="BP5" t="s">
        <v>177</v>
      </c>
      <c r="BQ5" t="s">
        <v>178</v>
      </c>
      <c r="BR5" t="s">
        <v>179</v>
      </c>
      <c r="BS5" t="s">
        <v>180</v>
      </c>
    </row>
    <row r="6" spans="1:71" customFormat="1" ht="15" customHeight="1" x14ac:dyDescent="0.2">
      <c r="A6" s="72" t="s">
        <v>185</v>
      </c>
      <c r="B6" s="72" t="s">
        <v>188</v>
      </c>
      <c r="C6" s="189" t="s">
        <v>189</v>
      </c>
      <c r="D6" s="189" t="s">
        <v>77</v>
      </c>
      <c r="E6" s="189" t="s">
        <v>191</v>
      </c>
      <c r="F6" s="189" t="s">
        <v>78</v>
      </c>
      <c r="G6" s="189" t="s">
        <v>196</v>
      </c>
      <c r="H6" s="189">
        <v>1</v>
      </c>
      <c r="I6" s="190" t="s">
        <v>1727</v>
      </c>
      <c r="J6" s="191" t="s">
        <v>184</v>
      </c>
      <c r="K6" s="191" t="s">
        <v>183</v>
      </c>
      <c r="L6" s="191" t="s">
        <v>182</v>
      </c>
      <c r="M6" s="192" t="s">
        <v>1650</v>
      </c>
      <c r="AC6" s="72" t="s">
        <v>185</v>
      </c>
      <c r="AD6" s="72" t="s">
        <v>188</v>
      </c>
      <c r="AE6" s="189">
        <v>1</v>
      </c>
      <c r="AF6" s="190">
        <v>100</v>
      </c>
      <c r="AG6" s="189"/>
      <c r="AH6" s="189"/>
      <c r="AI6" s="199"/>
      <c r="AJ6" s="202"/>
      <c r="AS6" t="s">
        <v>185</v>
      </c>
      <c r="AT6" t="s">
        <v>188</v>
      </c>
      <c r="AU6" t="s">
        <v>189</v>
      </c>
      <c r="AV6" t="s">
        <v>77</v>
      </c>
      <c r="AW6" t="s">
        <v>78</v>
      </c>
      <c r="AX6" t="s">
        <v>190</v>
      </c>
      <c r="AY6" t="s">
        <v>191</v>
      </c>
      <c r="BE6" t="s">
        <v>192</v>
      </c>
      <c r="BF6" t="s">
        <v>193</v>
      </c>
      <c r="BG6" t="s">
        <v>194</v>
      </c>
      <c r="BH6" t="s">
        <v>195</v>
      </c>
      <c r="BI6" t="s">
        <v>196</v>
      </c>
      <c r="BJ6" t="s">
        <v>197</v>
      </c>
      <c r="BK6">
        <v>639840756</v>
      </c>
      <c r="BL6" t="s">
        <v>185</v>
      </c>
      <c r="BM6" t="s">
        <v>188</v>
      </c>
      <c r="BN6" t="s">
        <v>198</v>
      </c>
      <c r="BO6" t="s">
        <v>199</v>
      </c>
      <c r="BP6" t="s">
        <v>200</v>
      </c>
      <c r="BQ6" t="s">
        <v>201</v>
      </c>
      <c r="BR6" t="s">
        <v>202</v>
      </c>
      <c r="BS6" t="s">
        <v>94</v>
      </c>
    </row>
    <row r="7" spans="1:71" customFormat="1" ht="15" customHeight="1" x14ac:dyDescent="0.2">
      <c r="A7" s="72" t="s">
        <v>207</v>
      </c>
      <c r="B7" s="72" t="s">
        <v>204</v>
      </c>
      <c r="C7" s="189" t="s">
        <v>208</v>
      </c>
      <c r="D7" s="189" t="s">
        <v>80</v>
      </c>
      <c r="E7" s="189" t="s">
        <v>210</v>
      </c>
      <c r="F7" s="189" t="s">
        <v>78</v>
      </c>
      <c r="G7" s="189" t="s">
        <v>215</v>
      </c>
      <c r="H7" s="189">
        <v>3</v>
      </c>
      <c r="I7" s="190" t="s">
        <v>1728</v>
      </c>
      <c r="J7" s="191" t="s">
        <v>206</v>
      </c>
      <c r="K7" s="191" t="s">
        <v>205</v>
      </c>
      <c r="L7" s="191" t="s">
        <v>204</v>
      </c>
      <c r="M7" s="192" t="s">
        <v>1651</v>
      </c>
      <c r="N7" s="172" t="s">
        <v>1729</v>
      </c>
      <c r="O7" s="173" t="s">
        <v>225</v>
      </c>
      <c r="P7" s="173" t="s">
        <v>224</v>
      </c>
      <c r="Q7" s="173" t="s">
        <v>223</v>
      </c>
      <c r="R7" s="174" t="s">
        <v>1652</v>
      </c>
      <c r="S7" s="180" t="s">
        <v>1730</v>
      </c>
      <c r="T7" s="181" t="s">
        <v>230</v>
      </c>
      <c r="U7" s="181" t="s">
        <v>229</v>
      </c>
      <c r="V7" s="181" t="s">
        <v>228</v>
      </c>
      <c r="W7" s="182" t="s">
        <v>1653</v>
      </c>
      <c r="AC7" s="72" t="s">
        <v>207</v>
      </c>
      <c r="AD7" s="72" t="s">
        <v>204</v>
      </c>
      <c r="AE7" s="189">
        <v>3</v>
      </c>
      <c r="AF7" s="190"/>
      <c r="AG7" s="196"/>
      <c r="AH7" s="197"/>
      <c r="AI7" s="199"/>
      <c r="AJ7" s="202"/>
      <c r="AS7" t="s">
        <v>207</v>
      </c>
      <c r="AT7" t="s">
        <v>204</v>
      </c>
      <c r="AU7" t="s">
        <v>208</v>
      </c>
      <c r="AV7" t="s">
        <v>80</v>
      </c>
      <c r="AW7" t="s">
        <v>78</v>
      </c>
      <c r="AY7" t="s">
        <v>210</v>
      </c>
      <c r="BE7" t="s">
        <v>211</v>
      </c>
      <c r="BF7" t="s">
        <v>212</v>
      </c>
      <c r="BG7" t="s">
        <v>213</v>
      </c>
      <c r="BH7" t="s">
        <v>214</v>
      </c>
      <c r="BI7" t="s">
        <v>215</v>
      </c>
      <c r="BJ7" t="s">
        <v>216</v>
      </c>
      <c r="BK7">
        <v>945298256</v>
      </c>
      <c r="BL7" t="s">
        <v>207</v>
      </c>
      <c r="BM7" t="s">
        <v>204</v>
      </c>
      <c r="BN7" t="s">
        <v>217</v>
      </c>
      <c r="BO7" t="s">
        <v>218</v>
      </c>
      <c r="BP7" t="s">
        <v>219</v>
      </c>
      <c r="BQ7" t="s">
        <v>220</v>
      </c>
      <c r="BR7" t="s">
        <v>221</v>
      </c>
      <c r="BS7" t="s">
        <v>94</v>
      </c>
    </row>
    <row r="8" spans="1:71" customFormat="1" ht="15" customHeight="1" x14ac:dyDescent="0.2">
      <c r="A8" s="72" t="s">
        <v>235</v>
      </c>
      <c r="B8" s="72" t="s">
        <v>236</v>
      </c>
      <c r="C8" s="189" t="s">
        <v>239</v>
      </c>
      <c r="D8" s="189" t="s">
        <v>77</v>
      </c>
      <c r="E8" s="189" t="s">
        <v>240</v>
      </c>
      <c r="F8" s="189" t="s">
        <v>78</v>
      </c>
      <c r="G8" s="189" t="s">
        <v>245</v>
      </c>
      <c r="H8" s="189">
        <v>4</v>
      </c>
      <c r="I8" s="190" t="s">
        <v>1731</v>
      </c>
      <c r="J8" s="191" t="s">
        <v>234</v>
      </c>
      <c r="K8" s="191" t="s">
        <v>233</v>
      </c>
      <c r="L8" s="191" t="s">
        <v>232</v>
      </c>
      <c r="M8" s="192" t="s">
        <v>1654</v>
      </c>
      <c r="N8" s="172" t="s">
        <v>1732</v>
      </c>
      <c r="O8" s="173" t="s">
        <v>255</v>
      </c>
      <c r="P8" s="173" t="s">
        <v>254</v>
      </c>
      <c r="Q8" s="173" t="s">
        <v>253</v>
      </c>
      <c r="R8" s="174" t="s">
        <v>1655</v>
      </c>
      <c r="S8" s="180" t="s">
        <v>1733</v>
      </c>
      <c r="T8" s="181" t="s">
        <v>264</v>
      </c>
      <c r="U8" s="181" t="s">
        <v>263</v>
      </c>
      <c r="V8" s="181" t="s">
        <v>262</v>
      </c>
      <c r="W8" s="182" t="s">
        <v>1656</v>
      </c>
      <c r="X8" s="183" t="s">
        <v>1734</v>
      </c>
      <c r="Y8" s="184" t="s">
        <v>108</v>
      </c>
      <c r="Z8" s="184" t="s">
        <v>268</v>
      </c>
      <c r="AA8" s="184" t="s">
        <v>267</v>
      </c>
      <c r="AB8" s="185" t="s">
        <v>1645</v>
      </c>
      <c r="AC8" s="72" t="s">
        <v>235</v>
      </c>
      <c r="AD8" s="72" t="s">
        <v>236</v>
      </c>
      <c r="AE8" s="189">
        <v>4</v>
      </c>
      <c r="AF8" s="190">
        <v>70</v>
      </c>
      <c r="AG8" s="196">
        <v>70</v>
      </c>
      <c r="AH8" s="197">
        <v>67</v>
      </c>
      <c r="AI8" s="200">
        <v>42</v>
      </c>
      <c r="AJ8" s="202"/>
      <c r="AS8" t="s">
        <v>235</v>
      </c>
      <c r="AT8" t="s">
        <v>236</v>
      </c>
      <c r="AU8" t="s">
        <v>239</v>
      </c>
      <c r="AV8" t="s">
        <v>77</v>
      </c>
      <c r="AW8" t="s">
        <v>78</v>
      </c>
      <c r="AX8" t="s">
        <v>118</v>
      </c>
      <c r="AY8" t="s">
        <v>240</v>
      </c>
      <c r="AZ8">
        <v>2017</v>
      </c>
      <c r="BE8" t="s">
        <v>241</v>
      </c>
      <c r="BF8" t="s">
        <v>242</v>
      </c>
      <c r="BG8" t="s">
        <v>243</v>
      </c>
      <c r="BH8" t="s">
        <v>244</v>
      </c>
      <c r="BI8" t="s">
        <v>245</v>
      </c>
      <c r="BJ8" t="s">
        <v>246</v>
      </c>
      <c r="BK8">
        <v>605923771</v>
      </c>
      <c r="BL8" t="s">
        <v>235</v>
      </c>
      <c r="BM8" t="s">
        <v>236</v>
      </c>
      <c r="BN8" t="s">
        <v>247</v>
      </c>
      <c r="BO8" t="s">
        <v>248</v>
      </c>
      <c r="BP8" t="s">
        <v>249</v>
      </c>
      <c r="BQ8" t="s">
        <v>250</v>
      </c>
      <c r="BR8" t="s">
        <v>251</v>
      </c>
      <c r="BS8" t="s">
        <v>94</v>
      </c>
    </row>
    <row r="9" spans="1:71" customFormat="1" ht="15" customHeight="1" x14ac:dyDescent="0.2">
      <c r="A9" s="159" t="s">
        <v>276</v>
      </c>
      <c r="B9" s="159" t="s">
        <v>277</v>
      </c>
      <c r="C9" s="189" t="s">
        <v>278</v>
      </c>
      <c r="D9" s="189" t="s">
        <v>80</v>
      </c>
      <c r="E9" s="189" t="s">
        <v>280</v>
      </c>
      <c r="F9" s="189" t="s">
        <v>166</v>
      </c>
      <c r="G9" s="189" t="s">
        <v>124</v>
      </c>
      <c r="H9" s="189">
        <v>2</v>
      </c>
      <c r="I9" s="190" t="s">
        <v>1735</v>
      </c>
      <c r="J9" s="191" t="s">
        <v>275</v>
      </c>
      <c r="K9" s="191" t="s">
        <v>274</v>
      </c>
      <c r="L9" s="191" t="s">
        <v>273</v>
      </c>
      <c r="M9" s="192" t="s">
        <v>1657</v>
      </c>
      <c r="N9" s="172" t="s">
        <v>1736</v>
      </c>
      <c r="O9" s="173" t="s">
        <v>294</v>
      </c>
      <c r="P9" s="173" t="s">
        <v>293</v>
      </c>
      <c r="Q9" s="173" t="s">
        <v>292</v>
      </c>
      <c r="R9" s="174" t="s">
        <v>1658</v>
      </c>
      <c r="AC9" s="159" t="s">
        <v>276</v>
      </c>
      <c r="AD9" s="159" t="s">
        <v>277</v>
      </c>
      <c r="AE9" s="189">
        <v>2</v>
      </c>
      <c r="AF9" s="190"/>
      <c r="AG9" s="196"/>
      <c r="AH9" s="189"/>
      <c r="AI9" s="199"/>
      <c r="AJ9" s="202"/>
      <c r="AS9" t="s">
        <v>276</v>
      </c>
      <c r="AT9" t="s">
        <v>277</v>
      </c>
      <c r="AU9" t="s">
        <v>278</v>
      </c>
      <c r="AV9" t="s">
        <v>80</v>
      </c>
      <c r="AW9" t="s">
        <v>166</v>
      </c>
      <c r="AX9" t="s">
        <v>118</v>
      </c>
      <c r="AY9" t="s">
        <v>280</v>
      </c>
      <c r="BC9" t="s">
        <v>281</v>
      </c>
      <c r="BE9" t="s">
        <v>282</v>
      </c>
      <c r="BF9" t="s">
        <v>283</v>
      </c>
      <c r="BG9" t="s">
        <v>284</v>
      </c>
      <c r="BH9" t="s">
        <v>124</v>
      </c>
      <c r="BI9" t="s">
        <v>124</v>
      </c>
      <c r="BJ9" t="s">
        <v>285</v>
      </c>
      <c r="BK9">
        <v>34655899851</v>
      </c>
      <c r="BL9" t="s">
        <v>276</v>
      </c>
      <c r="BM9" t="s">
        <v>277</v>
      </c>
      <c r="BN9" t="s">
        <v>286</v>
      </c>
      <c r="BO9" t="s">
        <v>287</v>
      </c>
      <c r="BP9" t="s">
        <v>288</v>
      </c>
      <c r="BQ9" t="s">
        <v>289</v>
      </c>
      <c r="BR9" t="s">
        <v>290</v>
      </c>
      <c r="BS9" t="s">
        <v>291</v>
      </c>
    </row>
    <row r="10" spans="1:71" customFormat="1" ht="15" customHeight="1" x14ac:dyDescent="0.2">
      <c r="A10" s="72" t="s">
        <v>298</v>
      </c>
      <c r="B10" s="72" t="s">
        <v>296</v>
      </c>
      <c r="C10" s="189" t="s">
        <v>297</v>
      </c>
      <c r="D10" s="189" t="s">
        <v>77</v>
      </c>
      <c r="E10" s="189" t="s">
        <v>300</v>
      </c>
      <c r="F10" s="189" t="s">
        <v>78</v>
      </c>
      <c r="G10" s="189" t="s">
        <v>124</v>
      </c>
      <c r="H10" s="189">
        <v>1</v>
      </c>
      <c r="I10" s="190" t="s">
        <v>1737</v>
      </c>
      <c r="J10" s="191" t="s">
        <v>184</v>
      </c>
      <c r="K10" s="191" t="s">
        <v>297</v>
      </c>
      <c r="L10" s="191" t="s">
        <v>296</v>
      </c>
      <c r="M10" s="192" t="s">
        <v>1650</v>
      </c>
      <c r="N10" s="135"/>
      <c r="R10" s="166"/>
      <c r="S10" s="164"/>
      <c r="W10" s="166"/>
      <c r="AC10" s="72" t="s">
        <v>298</v>
      </c>
      <c r="AD10" s="72" t="s">
        <v>296</v>
      </c>
      <c r="AE10" s="189">
        <v>1</v>
      </c>
      <c r="AF10" s="190"/>
      <c r="AG10" s="189"/>
      <c r="AH10" s="189"/>
      <c r="AI10" s="199"/>
      <c r="AJ10" s="202"/>
      <c r="AS10" t="s">
        <v>298</v>
      </c>
      <c r="AT10" t="s">
        <v>296</v>
      </c>
      <c r="AU10" t="s">
        <v>297</v>
      </c>
      <c r="AV10" t="s">
        <v>77</v>
      </c>
      <c r="AW10" t="s">
        <v>78</v>
      </c>
      <c r="AY10" t="s">
        <v>300</v>
      </c>
      <c r="AZ10" t="s">
        <v>301</v>
      </c>
      <c r="BE10" t="s">
        <v>300</v>
      </c>
      <c r="BF10" t="s">
        <v>302</v>
      </c>
      <c r="BG10" t="s">
        <v>303</v>
      </c>
      <c r="BH10" t="s">
        <v>304</v>
      </c>
      <c r="BI10" t="s">
        <v>124</v>
      </c>
      <c r="BJ10" t="s">
        <v>305</v>
      </c>
      <c r="BK10" t="s">
        <v>306</v>
      </c>
      <c r="BL10" t="s">
        <v>298</v>
      </c>
      <c r="BM10" t="s">
        <v>296</v>
      </c>
      <c r="BN10" t="s">
        <v>307</v>
      </c>
      <c r="BO10" t="s">
        <v>308</v>
      </c>
      <c r="BP10" t="s">
        <v>309</v>
      </c>
      <c r="BQ10" t="s">
        <v>310</v>
      </c>
      <c r="BR10" t="s">
        <v>311</v>
      </c>
      <c r="BS10" t="s">
        <v>94</v>
      </c>
    </row>
    <row r="11" spans="1:71" customFormat="1" ht="15" customHeight="1" x14ac:dyDescent="0.2">
      <c r="A11" s="107" t="s">
        <v>315</v>
      </c>
      <c r="B11" s="107" t="s">
        <v>316</v>
      </c>
      <c r="C11" s="189" t="s">
        <v>317</v>
      </c>
      <c r="D11" s="189" t="s">
        <v>77</v>
      </c>
      <c r="E11" s="189" t="s">
        <v>320</v>
      </c>
      <c r="F11" s="189" t="s">
        <v>319</v>
      </c>
      <c r="G11" s="189" t="s">
        <v>86</v>
      </c>
      <c r="H11" s="189">
        <v>3</v>
      </c>
      <c r="I11" s="190" t="s">
        <v>1738</v>
      </c>
      <c r="J11" s="191" t="s">
        <v>314</v>
      </c>
      <c r="K11" s="191" t="s">
        <v>313</v>
      </c>
      <c r="L11" s="191" t="s">
        <v>312</v>
      </c>
      <c r="M11" s="192" t="s">
        <v>1659</v>
      </c>
      <c r="N11" s="172" t="s">
        <v>1739</v>
      </c>
      <c r="O11" s="173" t="s">
        <v>335</v>
      </c>
      <c r="P11" s="173" t="s">
        <v>334</v>
      </c>
      <c r="Q11" s="173" t="s">
        <v>333</v>
      </c>
      <c r="R11" s="174" t="s">
        <v>1660</v>
      </c>
      <c r="S11" s="180" t="s">
        <v>1740</v>
      </c>
      <c r="T11" s="181" t="s">
        <v>339</v>
      </c>
      <c r="U11" s="181" t="s">
        <v>338</v>
      </c>
      <c r="V11" s="181" t="s">
        <v>337</v>
      </c>
      <c r="W11" s="182" t="s">
        <v>1661</v>
      </c>
      <c r="AC11" s="107" t="s">
        <v>315</v>
      </c>
      <c r="AD11" s="107" t="s">
        <v>316</v>
      </c>
      <c r="AE11" s="189">
        <v>3</v>
      </c>
      <c r="AF11" s="190"/>
      <c r="AG11" s="196"/>
      <c r="AH11" s="197"/>
      <c r="AI11" s="199"/>
      <c r="AJ11" s="202"/>
      <c r="AS11" t="s">
        <v>315</v>
      </c>
      <c r="AT11" t="s">
        <v>316</v>
      </c>
      <c r="AU11" t="s">
        <v>317</v>
      </c>
      <c r="AV11" t="s">
        <v>77</v>
      </c>
      <c r="AW11" t="s">
        <v>319</v>
      </c>
      <c r="AX11" t="s">
        <v>80</v>
      </c>
      <c r="AY11" t="s">
        <v>320</v>
      </c>
      <c r="AZ11" t="s">
        <v>321</v>
      </c>
      <c r="BE11" t="s">
        <v>322</v>
      </c>
      <c r="BG11" t="s">
        <v>323</v>
      </c>
      <c r="BH11" t="s">
        <v>324</v>
      </c>
      <c r="BI11" t="s">
        <v>86</v>
      </c>
      <c r="BJ11" t="s">
        <v>325</v>
      </c>
      <c r="BK11" t="s">
        <v>326</v>
      </c>
      <c r="BL11" t="s">
        <v>315</v>
      </c>
      <c r="BM11" t="s">
        <v>316</v>
      </c>
      <c r="BN11" t="s">
        <v>327</v>
      </c>
      <c r="BO11" t="s">
        <v>328</v>
      </c>
      <c r="BP11" t="s">
        <v>329</v>
      </c>
      <c r="BQ11" t="s">
        <v>330</v>
      </c>
      <c r="BR11" t="s">
        <v>331</v>
      </c>
      <c r="BS11" t="s">
        <v>332</v>
      </c>
    </row>
    <row r="12" spans="1:71" customFormat="1" ht="15" customHeight="1" x14ac:dyDescent="0.2">
      <c r="A12" s="72" t="s">
        <v>344</v>
      </c>
      <c r="B12" s="72" t="s">
        <v>341</v>
      </c>
      <c r="C12" s="189" t="s">
        <v>345</v>
      </c>
      <c r="D12" s="189" t="s">
        <v>77</v>
      </c>
      <c r="E12" s="189" t="s">
        <v>347</v>
      </c>
      <c r="F12" s="189" t="s">
        <v>78</v>
      </c>
      <c r="G12" s="189" t="s">
        <v>124</v>
      </c>
      <c r="H12" s="189">
        <v>1</v>
      </c>
      <c r="I12" s="190" t="s">
        <v>1741</v>
      </c>
      <c r="J12" s="191" t="s">
        <v>343</v>
      </c>
      <c r="K12" s="191" t="s">
        <v>342</v>
      </c>
      <c r="L12" s="191" t="s">
        <v>341</v>
      </c>
      <c r="M12" s="192" t="s">
        <v>1662</v>
      </c>
      <c r="AC12" s="72" t="s">
        <v>344</v>
      </c>
      <c r="AD12" s="72" t="s">
        <v>341</v>
      </c>
      <c r="AE12" s="189">
        <v>1</v>
      </c>
      <c r="AF12" s="190"/>
      <c r="AG12" s="189"/>
      <c r="AH12" s="189"/>
      <c r="AI12" s="199"/>
      <c r="AJ12" s="202"/>
      <c r="AS12" t="s">
        <v>344</v>
      </c>
      <c r="AT12" t="s">
        <v>341</v>
      </c>
      <c r="AU12" t="s">
        <v>345</v>
      </c>
      <c r="AV12" t="s">
        <v>77</v>
      </c>
      <c r="AW12" t="s">
        <v>78</v>
      </c>
      <c r="AY12" t="s">
        <v>347</v>
      </c>
      <c r="AZ12" t="s">
        <v>348</v>
      </c>
      <c r="BE12" t="s">
        <v>349</v>
      </c>
      <c r="BF12" t="s">
        <v>347</v>
      </c>
      <c r="BG12" t="s">
        <v>350</v>
      </c>
      <c r="BH12" t="s">
        <v>124</v>
      </c>
      <c r="BI12" t="s">
        <v>124</v>
      </c>
      <c r="BJ12" t="s">
        <v>351</v>
      </c>
      <c r="BK12" t="s">
        <v>352</v>
      </c>
      <c r="BL12" t="s">
        <v>344</v>
      </c>
      <c r="BM12" t="s">
        <v>341</v>
      </c>
      <c r="BN12" t="s">
        <v>353</v>
      </c>
      <c r="BO12" t="s">
        <v>354</v>
      </c>
      <c r="BP12" t="s">
        <v>345</v>
      </c>
      <c r="BQ12" t="s">
        <v>355</v>
      </c>
      <c r="BR12" t="s">
        <v>356</v>
      </c>
      <c r="BS12" t="s">
        <v>357</v>
      </c>
    </row>
    <row r="13" spans="1:71" customFormat="1" ht="15" customHeight="1" x14ac:dyDescent="0.2">
      <c r="A13" s="72" t="s">
        <v>361</v>
      </c>
      <c r="B13" s="72" t="s">
        <v>362</v>
      </c>
      <c r="C13" s="189" t="s">
        <v>363</v>
      </c>
      <c r="D13" s="189" t="s">
        <v>80</v>
      </c>
      <c r="E13" s="189" t="s">
        <v>365</v>
      </c>
      <c r="F13" s="189" t="s">
        <v>78</v>
      </c>
      <c r="G13" s="189" t="s">
        <v>371</v>
      </c>
      <c r="H13" s="189">
        <v>1</v>
      </c>
      <c r="I13" s="190" t="s">
        <v>1742</v>
      </c>
      <c r="J13" s="191" t="s">
        <v>360</v>
      </c>
      <c r="K13" s="191" t="s">
        <v>359</v>
      </c>
      <c r="L13" s="191" t="s">
        <v>358</v>
      </c>
      <c r="M13" s="192" t="s">
        <v>1663</v>
      </c>
      <c r="N13" s="135"/>
      <c r="R13" s="166"/>
      <c r="S13" s="164"/>
      <c r="W13" s="166"/>
      <c r="X13" s="164"/>
      <c r="AB13" s="166"/>
      <c r="AC13" s="72" t="s">
        <v>361</v>
      </c>
      <c r="AD13" s="72" t="s">
        <v>362</v>
      </c>
      <c r="AE13" s="189">
        <v>1</v>
      </c>
      <c r="AF13" s="190">
        <v>100</v>
      </c>
      <c r="AG13" s="189"/>
      <c r="AH13" s="189"/>
      <c r="AI13" s="199"/>
      <c r="AJ13" s="202" t="s">
        <v>1853</v>
      </c>
      <c r="AS13" t="s">
        <v>361</v>
      </c>
      <c r="AT13" t="s">
        <v>362</v>
      </c>
      <c r="AU13" t="s">
        <v>363</v>
      </c>
      <c r="AV13" t="s">
        <v>80</v>
      </c>
      <c r="AW13" t="s">
        <v>78</v>
      </c>
      <c r="AY13" t="s">
        <v>365</v>
      </c>
      <c r="AZ13" t="s">
        <v>366</v>
      </c>
      <c r="BE13" t="s">
        <v>367</v>
      </c>
      <c r="BF13" t="s">
        <v>368</v>
      </c>
      <c r="BG13" t="s">
        <v>369</v>
      </c>
      <c r="BH13" t="s">
        <v>370</v>
      </c>
      <c r="BI13" t="s">
        <v>371</v>
      </c>
      <c r="BJ13" t="s">
        <v>372</v>
      </c>
      <c r="BK13" t="s">
        <v>373</v>
      </c>
      <c r="BL13" t="s">
        <v>361</v>
      </c>
      <c r="BM13" t="s">
        <v>362</v>
      </c>
      <c r="BN13" t="s">
        <v>374</v>
      </c>
      <c r="BO13" t="s">
        <v>375</v>
      </c>
      <c r="BP13" t="s">
        <v>376</v>
      </c>
      <c r="BQ13" t="s">
        <v>377</v>
      </c>
      <c r="BR13" t="s">
        <v>378</v>
      </c>
      <c r="BS13" t="s">
        <v>379</v>
      </c>
    </row>
    <row r="14" spans="1:71" customFormat="1" ht="15" customHeight="1" x14ac:dyDescent="0.2">
      <c r="A14" s="72" t="s">
        <v>384</v>
      </c>
      <c r="B14" s="72" t="s">
        <v>385</v>
      </c>
      <c r="C14" s="189" t="s">
        <v>386</v>
      </c>
      <c r="D14" s="189" t="s">
        <v>118</v>
      </c>
      <c r="E14" s="189" t="s">
        <v>389</v>
      </c>
      <c r="F14" s="189" t="s">
        <v>78</v>
      </c>
      <c r="G14" s="189" t="s">
        <v>393</v>
      </c>
      <c r="H14" s="189">
        <v>2</v>
      </c>
      <c r="I14" s="190" t="s">
        <v>1743</v>
      </c>
      <c r="J14" s="191" t="s">
        <v>383</v>
      </c>
      <c r="K14" s="191" t="s">
        <v>382</v>
      </c>
      <c r="L14" s="191" t="s">
        <v>381</v>
      </c>
      <c r="M14" s="192" t="s">
        <v>1664</v>
      </c>
      <c r="N14" s="172" t="s">
        <v>1744</v>
      </c>
      <c r="O14" s="173" t="s">
        <v>403</v>
      </c>
      <c r="P14" s="173" t="s">
        <v>402</v>
      </c>
      <c r="Q14" s="173" t="s">
        <v>385</v>
      </c>
      <c r="R14" s="174" t="s">
        <v>1665</v>
      </c>
      <c r="AC14" s="72" t="s">
        <v>384</v>
      </c>
      <c r="AD14" s="72" t="s">
        <v>385</v>
      </c>
      <c r="AE14" s="189">
        <v>2</v>
      </c>
      <c r="AF14" s="190">
        <v>95</v>
      </c>
      <c r="AG14" s="196">
        <v>75</v>
      </c>
      <c r="AH14" s="189"/>
      <c r="AI14" s="199"/>
      <c r="AJ14" s="202"/>
      <c r="AS14" t="s">
        <v>384</v>
      </c>
      <c r="AT14" t="s">
        <v>385</v>
      </c>
      <c r="AU14" t="s">
        <v>386</v>
      </c>
      <c r="AV14" t="s">
        <v>118</v>
      </c>
      <c r="AW14" t="s">
        <v>78</v>
      </c>
      <c r="AX14" t="s">
        <v>388</v>
      </c>
      <c r="AY14" t="s">
        <v>389</v>
      </c>
      <c r="AZ14">
        <v>42888</v>
      </c>
      <c r="BE14" t="s">
        <v>390</v>
      </c>
      <c r="BF14" t="s">
        <v>212</v>
      </c>
      <c r="BG14" t="s">
        <v>391</v>
      </c>
      <c r="BH14" t="s">
        <v>392</v>
      </c>
      <c r="BI14" t="s">
        <v>393</v>
      </c>
      <c r="BJ14" t="s">
        <v>394</v>
      </c>
      <c r="BK14">
        <v>647846022</v>
      </c>
      <c r="BL14" t="s">
        <v>384</v>
      </c>
      <c r="BM14" t="s">
        <v>385</v>
      </c>
      <c r="BN14" t="s">
        <v>395</v>
      </c>
      <c r="BO14" t="s">
        <v>396</v>
      </c>
      <c r="BP14" t="s">
        <v>397</v>
      </c>
      <c r="BQ14" t="s">
        <v>398</v>
      </c>
      <c r="BR14" t="s">
        <v>399</v>
      </c>
      <c r="BS14" t="s">
        <v>400</v>
      </c>
    </row>
    <row r="15" spans="1:71" customFormat="1" ht="15" customHeight="1" x14ac:dyDescent="0.2">
      <c r="A15" s="72" t="s">
        <v>408</v>
      </c>
      <c r="B15" s="72" t="s">
        <v>409</v>
      </c>
      <c r="C15" s="189" t="s">
        <v>412</v>
      </c>
      <c r="D15" s="189" t="s">
        <v>77</v>
      </c>
      <c r="E15" s="189" t="s">
        <v>413</v>
      </c>
      <c r="F15" s="189" t="s">
        <v>78</v>
      </c>
      <c r="G15" s="189" t="s">
        <v>86</v>
      </c>
      <c r="H15" s="189">
        <v>1</v>
      </c>
      <c r="I15" s="190" t="s">
        <v>1745</v>
      </c>
      <c r="J15" s="191" t="s">
        <v>407</v>
      </c>
      <c r="K15" s="191" t="s">
        <v>406</v>
      </c>
      <c r="L15" s="191" t="s">
        <v>405</v>
      </c>
      <c r="M15" s="192" t="s">
        <v>1666</v>
      </c>
      <c r="N15" s="135"/>
      <c r="R15" s="135"/>
      <c r="S15" s="135"/>
      <c r="W15" s="135"/>
      <c r="X15" s="135"/>
      <c r="AB15" s="135"/>
      <c r="AC15" s="72" t="s">
        <v>408</v>
      </c>
      <c r="AD15" s="72" t="s">
        <v>409</v>
      </c>
      <c r="AE15" s="189">
        <v>1</v>
      </c>
      <c r="AF15" s="190">
        <v>92</v>
      </c>
      <c r="AG15" s="189"/>
      <c r="AH15" s="189"/>
      <c r="AI15" s="199"/>
      <c r="AJ15" s="202"/>
      <c r="AS15" t="s">
        <v>408</v>
      </c>
      <c r="AT15" t="s">
        <v>409</v>
      </c>
      <c r="AU15" t="s">
        <v>412</v>
      </c>
      <c r="AV15" t="s">
        <v>77</v>
      </c>
      <c r="AW15" t="s">
        <v>78</v>
      </c>
      <c r="AX15" t="s">
        <v>80</v>
      </c>
      <c r="AY15" t="s">
        <v>413</v>
      </c>
      <c r="AZ15">
        <v>1968</v>
      </c>
      <c r="BE15" t="s">
        <v>414</v>
      </c>
      <c r="BF15" t="s">
        <v>415</v>
      </c>
      <c r="BG15" t="s">
        <v>416</v>
      </c>
      <c r="BH15" t="s">
        <v>417</v>
      </c>
      <c r="BI15" t="s">
        <v>86</v>
      </c>
      <c r="BJ15" t="s">
        <v>418</v>
      </c>
      <c r="BK15">
        <v>987762271</v>
      </c>
      <c r="BL15" t="s">
        <v>408</v>
      </c>
      <c r="BM15" t="s">
        <v>409</v>
      </c>
      <c r="BN15" t="s">
        <v>419</v>
      </c>
      <c r="BO15" t="s">
        <v>420</v>
      </c>
      <c r="BP15" t="s">
        <v>421</v>
      </c>
      <c r="BQ15" t="s">
        <v>422</v>
      </c>
      <c r="BR15" t="s">
        <v>423</v>
      </c>
      <c r="BS15" t="s">
        <v>424</v>
      </c>
    </row>
    <row r="16" spans="1:71" customFormat="1" ht="15" customHeight="1" x14ac:dyDescent="0.2">
      <c r="A16" s="72" t="s">
        <v>428</v>
      </c>
      <c r="B16" s="72" t="s">
        <v>429</v>
      </c>
      <c r="C16" s="189" t="s">
        <v>432</v>
      </c>
      <c r="D16" s="189" t="s">
        <v>433</v>
      </c>
      <c r="E16" s="189" t="s">
        <v>434</v>
      </c>
      <c r="F16" s="189" t="s">
        <v>78</v>
      </c>
      <c r="G16" s="189" t="s">
        <v>86</v>
      </c>
      <c r="H16" s="189">
        <v>2</v>
      </c>
      <c r="I16" s="190" t="s">
        <v>1746</v>
      </c>
      <c r="J16" s="191" t="s">
        <v>427</v>
      </c>
      <c r="K16" s="191" t="s">
        <v>426</v>
      </c>
      <c r="L16" s="191" t="s">
        <v>425</v>
      </c>
      <c r="M16" s="192" t="s">
        <v>1667</v>
      </c>
      <c r="N16" s="172" t="s">
        <v>1747</v>
      </c>
      <c r="O16" s="173" t="s">
        <v>448</v>
      </c>
      <c r="P16" s="173" t="s">
        <v>447</v>
      </c>
      <c r="Q16" s="173" t="s">
        <v>446</v>
      </c>
      <c r="R16" s="174" t="s">
        <v>1668</v>
      </c>
      <c r="AC16" s="72" t="s">
        <v>428</v>
      </c>
      <c r="AD16" s="72" t="s">
        <v>429</v>
      </c>
      <c r="AE16" s="189">
        <v>2</v>
      </c>
      <c r="AF16" s="190">
        <v>74</v>
      </c>
      <c r="AG16" s="196">
        <v>96</v>
      </c>
      <c r="AH16" s="189"/>
      <c r="AI16" s="199"/>
      <c r="AJ16" s="203" t="s">
        <v>1865</v>
      </c>
      <c r="AS16" t="s">
        <v>428</v>
      </c>
      <c r="AT16" t="s">
        <v>429</v>
      </c>
      <c r="AU16" t="s">
        <v>432</v>
      </c>
      <c r="AV16" t="s">
        <v>433</v>
      </c>
      <c r="AW16" t="s">
        <v>78</v>
      </c>
      <c r="AX16" t="s">
        <v>118</v>
      </c>
      <c r="AY16" t="s">
        <v>434</v>
      </c>
      <c r="AZ16">
        <v>31009</v>
      </c>
      <c r="BE16" t="s">
        <v>435</v>
      </c>
      <c r="BF16" t="s">
        <v>436</v>
      </c>
      <c r="BG16" t="s">
        <v>437</v>
      </c>
      <c r="BH16" t="s">
        <v>438</v>
      </c>
      <c r="BI16" t="s">
        <v>86</v>
      </c>
      <c r="BJ16" t="s">
        <v>439</v>
      </c>
      <c r="BK16">
        <v>987258190</v>
      </c>
      <c r="BL16" t="s">
        <v>428</v>
      </c>
      <c r="BM16" t="s">
        <v>429</v>
      </c>
      <c r="BN16" t="s">
        <v>440</v>
      </c>
      <c r="BO16" t="s">
        <v>441</v>
      </c>
      <c r="BP16" t="s">
        <v>442</v>
      </c>
      <c r="BQ16" t="s">
        <v>443</v>
      </c>
      <c r="BR16" t="s">
        <v>444</v>
      </c>
      <c r="BS16" t="s">
        <v>445</v>
      </c>
    </row>
    <row r="17" spans="1:71" customFormat="1" ht="15" customHeight="1" x14ac:dyDescent="0.2">
      <c r="A17" s="72" t="s">
        <v>455</v>
      </c>
      <c r="B17" s="72" t="s">
        <v>456</v>
      </c>
      <c r="C17" s="189" t="s">
        <v>459</v>
      </c>
      <c r="D17" s="189" t="s">
        <v>118</v>
      </c>
      <c r="E17" s="189" t="s">
        <v>461</v>
      </c>
      <c r="F17" s="189" t="s">
        <v>78</v>
      </c>
      <c r="G17" s="189" t="s">
        <v>465</v>
      </c>
      <c r="H17" s="189">
        <v>1</v>
      </c>
      <c r="I17" s="190" t="s">
        <v>1748</v>
      </c>
      <c r="J17" s="191" t="s">
        <v>454</v>
      </c>
      <c r="K17" s="191" t="s">
        <v>453</v>
      </c>
      <c r="L17" s="191" t="s">
        <v>453</v>
      </c>
      <c r="M17" s="192" t="s">
        <v>1669</v>
      </c>
      <c r="N17" s="135"/>
      <c r="R17" s="166"/>
      <c r="AC17" s="72" t="s">
        <v>455</v>
      </c>
      <c r="AD17" s="72" t="s">
        <v>456</v>
      </c>
      <c r="AE17" s="189">
        <v>1</v>
      </c>
      <c r="AF17" s="190">
        <v>98</v>
      </c>
      <c r="AG17" s="189"/>
      <c r="AH17" s="189"/>
      <c r="AI17" s="199"/>
      <c r="AJ17" s="203" t="s">
        <v>1854</v>
      </c>
      <c r="AS17" t="s">
        <v>455</v>
      </c>
      <c r="AT17" t="s">
        <v>456</v>
      </c>
      <c r="AU17" t="s">
        <v>459</v>
      </c>
      <c r="AV17" t="s">
        <v>118</v>
      </c>
      <c r="AW17" t="s">
        <v>78</v>
      </c>
      <c r="AX17" t="s">
        <v>460</v>
      </c>
      <c r="AY17" t="s">
        <v>461</v>
      </c>
      <c r="AZ17">
        <v>42024</v>
      </c>
      <c r="BE17" t="s">
        <v>462</v>
      </c>
      <c r="BF17" t="s">
        <v>463</v>
      </c>
      <c r="BG17" t="s">
        <v>464</v>
      </c>
      <c r="BH17" t="s">
        <v>465</v>
      </c>
      <c r="BI17" t="s">
        <v>465</v>
      </c>
      <c r="BJ17" t="s">
        <v>466</v>
      </c>
      <c r="BK17">
        <v>658926717</v>
      </c>
      <c r="BL17" t="s">
        <v>455</v>
      </c>
      <c r="BM17" t="s">
        <v>456</v>
      </c>
      <c r="BN17" t="s">
        <v>467</v>
      </c>
      <c r="BO17" t="s">
        <v>468</v>
      </c>
      <c r="BP17" t="s">
        <v>469</v>
      </c>
      <c r="BQ17" t="s">
        <v>470</v>
      </c>
      <c r="BR17" t="s">
        <v>471</v>
      </c>
      <c r="BS17" t="s">
        <v>472</v>
      </c>
    </row>
    <row r="18" spans="1:71" customFormat="1" ht="15" customHeight="1" x14ac:dyDescent="0.2">
      <c r="A18" s="107" t="s">
        <v>476</v>
      </c>
      <c r="B18" s="107" t="s">
        <v>477</v>
      </c>
      <c r="C18" s="189" t="s">
        <v>478</v>
      </c>
      <c r="D18" s="189" t="s">
        <v>80</v>
      </c>
      <c r="E18" s="189" t="s">
        <v>480</v>
      </c>
      <c r="F18" s="189" t="s">
        <v>319</v>
      </c>
      <c r="G18" s="189" t="s">
        <v>173</v>
      </c>
      <c r="H18" s="189">
        <v>1</v>
      </c>
      <c r="I18" s="190" t="s">
        <v>1749</v>
      </c>
      <c r="J18" s="191" t="s">
        <v>475</v>
      </c>
      <c r="K18" s="191" t="s">
        <v>474</v>
      </c>
      <c r="L18" s="191" t="s">
        <v>473</v>
      </c>
      <c r="M18" s="192" t="s">
        <v>1670</v>
      </c>
      <c r="AC18" s="107" t="s">
        <v>476</v>
      </c>
      <c r="AD18" s="107" t="s">
        <v>477</v>
      </c>
      <c r="AE18" s="189">
        <v>1</v>
      </c>
      <c r="AF18" s="190">
        <v>100</v>
      </c>
      <c r="AG18" s="189"/>
      <c r="AH18" s="189"/>
      <c r="AI18" s="199"/>
      <c r="AJ18" s="201" t="s">
        <v>1855</v>
      </c>
      <c r="AS18" t="s">
        <v>476</v>
      </c>
      <c r="AT18" t="s">
        <v>477</v>
      </c>
      <c r="AU18" t="s">
        <v>478</v>
      </c>
      <c r="AV18" t="s">
        <v>80</v>
      </c>
      <c r="AW18" t="s">
        <v>319</v>
      </c>
      <c r="AX18" t="s">
        <v>118</v>
      </c>
      <c r="AY18" t="s">
        <v>480</v>
      </c>
      <c r="AZ18">
        <v>43976</v>
      </c>
      <c r="BE18" t="s">
        <v>481</v>
      </c>
      <c r="BF18" t="s">
        <v>482</v>
      </c>
      <c r="BG18" t="s">
        <v>483</v>
      </c>
      <c r="BH18" t="s">
        <v>173</v>
      </c>
      <c r="BI18" t="s">
        <v>173</v>
      </c>
      <c r="BJ18" t="s">
        <v>484</v>
      </c>
      <c r="BK18">
        <v>667502310</v>
      </c>
      <c r="BL18" t="s">
        <v>476</v>
      </c>
      <c r="BM18" t="s">
        <v>477</v>
      </c>
      <c r="BN18" t="s">
        <v>485</v>
      </c>
      <c r="BO18" t="s">
        <v>486</v>
      </c>
      <c r="BP18" t="s">
        <v>487</v>
      </c>
      <c r="BQ18" t="s">
        <v>488</v>
      </c>
      <c r="BR18" t="s">
        <v>489</v>
      </c>
      <c r="BS18" t="s">
        <v>490</v>
      </c>
    </row>
    <row r="19" spans="1:71" customFormat="1" ht="15" customHeight="1" x14ac:dyDescent="0.2">
      <c r="A19" s="72" t="s">
        <v>495</v>
      </c>
      <c r="B19" s="72" t="s">
        <v>499</v>
      </c>
      <c r="C19" s="189" t="s">
        <v>497</v>
      </c>
      <c r="D19" s="189" t="s">
        <v>118</v>
      </c>
      <c r="E19" s="189" t="s">
        <v>501</v>
      </c>
      <c r="F19" s="189" t="s">
        <v>78</v>
      </c>
      <c r="G19" s="189" t="s">
        <v>196</v>
      </c>
      <c r="H19" s="189">
        <v>2</v>
      </c>
      <c r="I19" s="190" t="s">
        <v>1750</v>
      </c>
      <c r="J19" s="191" t="s">
        <v>494</v>
      </c>
      <c r="K19" s="191" t="s">
        <v>493</v>
      </c>
      <c r="L19" s="191" t="s">
        <v>492</v>
      </c>
      <c r="M19" s="192" t="s">
        <v>1671</v>
      </c>
      <c r="N19" s="172" t="s">
        <v>1751</v>
      </c>
      <c r="O19" s="173" t="s">
        <v>518</v>
      </c>
      <c r="P19" s="173" t="s">
        <v>517</v>
      </c>
      <c r="Q19" s="173" t="s">
        <v>516</v>
      </c>
      <c r="R19" s="174" t="s">
        <v>1672</v>
      </c>
      <c r="AC19" s="72" t="s">
        <v>495</v>
      </c>
      <c r="AD19" s="72" t="s">
        <v>499</v>
      </c>
      <c r="AE19" s="189">
        <v>2</v>
      </c>
      <c r="AF19" s="190">
        <v>100</v>
      </c>
      <c r="AG19" s="196">
        <v>45</v>
      </c>
      <c r="AH19" s="189"/>
      <c r="AI19" s="199"/>
      <c r="AJ19" s="203" t="s">
        <v>1863</v>
      </c>
      <c r="AS19" t="s">
        <v>495</v>
      </c>
      <c r="AT19" t="s">
        <v>499</v>
      </c>
      <c r="AU19" t="s">
        <v>497</v>
      </c>
      <c r="AV19" t="s">
        <v>118</v>
      </c>
      <c r="AW19" t="s">
        <v>78</v>
      </c>
      <c r="AX19" t="s">
        <v>500</v>
      </c>
      <c r="AY19" t="s">
        <v>501</v>
      </c>
      <c r="AZ19" t="s">
        <v>502</v>
      </c>
      <c r="BE19" t="s">
        <v>503</v>
      </c>
      <c r="BF19" t="s">
        <v>283</v>
      </c>
      <c r="BG19" t="s">
        <v>504</v>
      </c>
      <c r="BH19" t="s">
        <v>505</v>
      </c>
      <c r="BI19" t="s">
        <v>196</v>
      </c>
      <c r="BJ19" t="s">
        <v>506</v>
      </c>
      <c r="BK19">
        <v>626082830</v>
      </c>
      <c r="BL19" t="s">
        <v>495</v>
      </c>
      <c r="BM19" t="s">
        <v>499</v>
      </c>
      <c r="BN19" t="s">
        <v>507</v>
      </c>
      <c r="BO19" t="s">
        <v>508</v>
      </c>
      <c r="BP19" t="s">
        <v>509</v>
      </c>
      <c r="BQ19" t="s">
        <v>510</v>
      </c>
      <c r="BR19" t="s">
        <v>511</v>
      </c>
      <c r="BS19" t="s">
        <v>512</v>
      </c>
    </row>
    <row r="20" spans="1:71" customFormat="1" ht="15" customHeight="1" x14ac:dyDescent="0.2">
      <c r="A20" s="159" t="s">
        <v>522</v>
      </c>
      <c r="B20" s="159" t="s">
        <v>523</v>
      </c>
      <c r="C20" s="189" t="s">
        <v>526</v>
      </c>
      <c r="D20" s="189" t="s">
        <v>77</v>
      </c>
      <c r="E20" s="189" t="s">
        <v>527</v>
      </c>
      <c r="F20" s="189" t="s">
        <v>166</v>
      </c>
      <c r="G20" s="189" t="s">
        <v>532</v>
      </c>
      <c r="H20" s="189">
        <v>1</v>
      </c>
      <c r="I20" s="190" t="s">
        <v>1752</v>
      </c>
      <c r="J20" s="191" t="s">
        <v>108</v>
      </c>
      <c r="K20" s="191" t="s">
        <v>521</v>
      </c>
      <c r="L20" s="191" t="s">
        <v>521</v>
      </c>
      <c r="M20" s="192" t="s">
        <v>1645</v>
      </c>
      <c r="N20" s="135"/>
      <c r="R20" s="166"/>
      <c r="S20" s="164"/>
      <c r="W20" s="166"/>
      <c r="AC20" s="159" t="s">
        <v>522</v>
      </c>
      <c r="AD20" s="159" t="s">
        <v>523</v>
      </c>
      <c r="AE20" s="189">
        <v>1</v>
      </c>
      <c r="AF20" s="206">
        <v>51</v>
      </c>
      <c r="AG20" s="189"/>
      <c r="AH20" s="189"/>
      <c r="AI20" s="199"/>
      <c r="AJ20" s="202"/>
      <c r="AS20" t="s">
        <v>522</v>
      </c>
      <c r="AT20" t="s">
        <v>523</v>
      </c>
      <c r="AU20" t="s">
        <v>526</v>
      </c>
      <c r="AV20" t="s">
        <v>77</v>
      </c>
      <c r="AW20" t="s">
        <v>166</v>
      </c>
      <c r="AY20" t="s">
        <v>527</v>
      </c>
      <c r="BC20" t="s">
        <v>528</v>
      </c>
      <c r="BE20" t="s">
        <v>529</v>
      </c>
      <c r="BF20" t="s">
        <v>530</v>
      </c>
      <c r="BG20" t="s">
        <v>531</v>
      </c>
      <c r="BH20" t="s">
        <v>532</v>
      </c>
      <c r="BI20" t="s">
        <v>532</v>
      </c>
      <c r="BJ20" t="s">
        <v>533</v>
      </c>
      <c r="BK20">
        <v>679715533</v>
      </c>
      <c r="BL20" t="s">
        <v>522</v>
      </c>
      <c r="BM20" t="s">
        <v>523</v>
      </c>
      <c r="BN20" t="s">
        <v>534</v>
      </c>
      <c r="BO20" t="s">
        <v>535</v>
      </c>
      <c r="BP20" t="s">
        <v>536</v>
      </c>
      <c r="BQ20" t="s">
        <v>537</v>
      </c>
      <c r="BR20" t="s">
        <v>538</v>
      </c>
      <c r="BS20" t="s">
        <v>539</v>
      </c>
    </row>
    <row r="21" spans="1:71" customFormat="1" ht="15" customHeight="1" x14ac:dyDescent="0.2">
      <c r="A21" s="72" t="s">
        <v>543</v>
      </c>
      <c r="B21" s="72" t="s">
        <v>544</v>
      </c>
      <c r="C21" s="189" t="s">
        <v>547</v>
      </c>
      <c r="D21" s="189" t="s">
        <v>77</v>
      </c>
      <c r="E21" s="189" t="s">
        <v>548</v>
      </c>
      <c r="F21" s="189" t="s">
        <v>78</v>
      </c>
      <c r="G21" s="189" t="s">
        <v>86</v>
      </c>
      <c r="H21" s="189">
        <v>1</v>
      </c>
      <c r="I21" s="190" t="s">
        <v>1753</v>
      </c>
      <c r="J21" s="191" t="s">
        <v>542</v>
      </c>
      <c r="K21" s="191" t="s">
        <v>541</v>
      </c>
      <c r="L21" s="191" t="s">
        <v>540</v>
      </c>
      <c r="M21" s="192" t="s">
        <v>1673</v>
      </c>
      <c r="AC21" s="72" t="s">
        <v>543</v>
      </c>
      <c r="AD21" s="72" t="s">
        <v>544</v>
      </c>
      <c r="AE21" s="189">
        <v>1</v>
      </c>
      <c r="AF21" s="190">
        <v>97</v>
      </c>
      <c r="AG21" s="189"/>
      <c r="AH21" s="189"/>
      <c r="AI21" s="199"/>
      <c r="AJ21" s="202"/>
      <c r="AS21" t="s">
        <v>543</v>
      </c>
      <c r="AT21" t="s">
        <v>544</v>
      </c>
      <c r="AU21" t="s">
        <v>547</v>
      </c>
      <c r="AV21" t="s">
        <v>77</v>
      </c>
      <c r="AW21" t="s">
        <v>78</v>
      </c>
      <c r="AX21" t="s">
        <v>118</v>
      </c>
      <c r="AY21" t="s">
        <v>548</v>
      </c>
      <c r="AZ21">
        <v>38105</v>
      </c>
      <c r="BE21" t="s">
        <v>549</v>
      </c>
      <c r="BF21" t="s">
        <v>550</v>
      </c>
      <c r="BG21" t="s">
        <v>551</v>
      </c>
      <c r="BH21" t="s">
        <v>552</v>
      </c>
      <c r="BI21" t="s">
        <v>86</v>
      </c>
      <c r="BJ21" t="s">
        <v>553</v>
      </c>
      <c r="BK21">
        <v>987546208</v>
      </c>
      <c r="BL21" t="s">
        <v>543</v>
      </c>
      <c r="BM21" t="s">
        <v>544</v>
      </c>
      <c r="BN21" t="s">
        <v>554</v>
      </c>
      <c r="BO21" t="s">
        <v>555</v>
      </c>
      <c r="BP21" t="s">
        <v>556</v>
      </c>
      <c r="BQ21" t="s">
        <v>557</v>
      </c>
      <c r="BR21" t="s">
        <v>558</v>
      </c>
      <c r="BS21" t="s">
        <v>559</v>
      </c>
    </row>
    <row r="22" spans="1:71" customFormat="1" ht="15" customHeight="1" x14ac:dyDescent="0.2">
      <c r="A22" s="72" t="s">
        <v>563</v>
      </c>
      <c r="B22" s="72" t="s">
        <v>564</v>
      </c>
      <c r="C22" s="189" t="s">
        <v>567</v>
      </c>
      <c r="D22" s="189" t="s">
        <v>388</v>
      </c>
      <c r="E22" s="189" t="s">
        <v>568</v>
      </c>
      <c r="F22" s="189" t="s">
        <v>78</v>
      </c>
      <c r="G22" s="189" t="s">
        <v>86</v>
      </c>
      <c r="H22" s="189">
        <v>2</v>
      </c>
      <c r="I22" s="190" t="s">
        <v>1754</v>
      </c>
      <c r="J22" s="191" t="s">
        <v>562</v>
      </c>
      <c r="K22" s="191" t="s">
        <v>561</v>
      </c>
      <c r="L22" s="191" t="s">
        <v>560</v>
      </c>
      <c r="M22" s="192" t="s">
        <v>1674</v>
      </c>
      <c r="N22" s="172" t="s">
        <v>1755</v>
      </c>
      <c r="O22" s="173" t="s">
        <v>583</v>
      </c>
      <c r="P22" s="173" t="s">
        <v>582</v>
      </c>
      <c r="Q22" s="173" t="s">
        <v>581</v>
      </c>
      <c r="R22" s="174" t="s">
        <v>1675</v>
      </c>
      <c r="AC22" s="72" t="s">
        <v>563</v>
      </c>
      <c r="AD22" s="72" t="s">
        <v>564</v>
      </c>
      <c r="AE22" s="189">
        <v>2</v>
      </c>
      <c r="AF22" s="190"/>
      <c r="AG22" s="196"/>
      <c r="AH22" s="189"/>
      <c r="AI22" s="199"/>
      <c r="AJ22" s="202"/>
      <c r="AS22" t="s">
        <v>563</v>
      </c>
      <c r="AT22" t="s">
        <v>564</v>
      </c>
      <c r="AU22" t="s">
        <v>567</v>
      </c>
      <c r="AV22" t="s">
        <v>388</v>
      </c>
      <c r="AW22" t="s">
        <v>78</v>
      </c>
      <c r="AX22" t="s">
        <v>118</v>
      </c>
      <c r="AY22" t="s">
        <v>568</v>
      </c>
      <c r="AZ22">
        <v>41179</v>
      </c>
      <c r="BE22" t="s">
        <v>569</v>
      </c>
      <c r="BF22" t="s">
        <v>482</v>
      </c>
      <c r="BG22" t="s">
        <v>570</v>
      </c>
      <c r="BH22" t="s">
        <v>571</v>
      </c>
      <c r="BI22" t="s">
        <v>86</v>
      </c>
      <c r="BJ22" t="s">
        <v>572</v>
      </c>
      <c r="BK22" t="s">
        <v>573</v>
      </c>
      <c r="BL22" t="s">
        <v>563</v>
      </c>
      <c r="BM22" t="s">
        <v>564</v>
      </c>
      <c r="BN22" t="s">
        <v>574</v>
      </c>
      <c r="BO22" t="s">
        <v>575</v>
      </c>
      <c r="BP22" t="s">
        <v>576</v>
      </c>
      <c r="BQ22" t="s">
        <v>577</v>
      </c>
      <c r="BR22" t="s">
        <v>578</v>
      </c>
      <c r="BS22" t="s">
        <v>579</v>
      </c>
    </row>
    <row r="23" spans="1:71" customFormat="1" ht="15" customHeight="1" x14ac:dyDescent="0.2">
      <c r="A23" s="72" t="s">
        <v>587</v>
      </c>
      <c r="B23" s="72" t="s">
        <v>588</v>
      </c>
      <c r="C23" s="189" t="s">
        <v>591</v>
      </c>
      <c r="D23" s="189" t="s">
        <v>118</v>
      </c>
      <c r="E23" s="189" t="s">
        <v>592</v>
      </c>
      <c r="F23" s="189" t="s">
        <v>78</v>
      </c>
      <c r="G23" s="189" t="s">
        <v>86</v>
      </c>
      <c r="H23" s="189">
        <v>1</v>
      </c>
      <c r="I23" s="190" t="s">
        <v>1756</v>
      </c>
      <c r="J23" s="191" t="s">
        <v>542</v>
      </c>
      <c r="K23" s="191" t="s">
        <v>586</v>
      </c>
      <c r="L23" s="191" t="s">
        <v>585</v>
      </c>
      <c r="M23" s="192" t="s">
        <v>1673</v>
      </c>
      <c r="N23" s="135"/>
      <c r="R23" s="135"/>
      <c r="AC23" s="72" t="s">
        <v>587</v>
      </c>
      <c r="AD23" s="72" t="s">
        <v>588</v>
      </c>
      <c r="AE23" s="189">
        <v>1</v>
      </c>
      <c r="AF23" s="190">
        <v>98</v>
      </c>
      <c r="AG23" s="189"/>
      <c r="AH23" s="189"/>
      <c r="AI23" s="199"/>
      <c r="AJ23" s="202"/>
      <c r="AS23" t="s">
        <v>587</v>
      </c>
      <c r="AT23" t="s">
        <v>588</v>
      </c>
      <c r="AU23" t="s">
        <v>591</v>
      </c>
      <c r="AV23" t="s">
        <v>118</v>
      </c>
      <c r="AW23" t="s">
        <v>78</v>
      </c>
      <c r="AX23" t="s">
        <v>77</v>
      </c>
      <c r="AY23" t="s">
        <v>592</v>
      </c>
      <c r="AZ23">
        <v>1989</v>
      </c>
      <c r="BE23" t="s">
        <v>593</v>
      </c>
      <c r="BF23" t="s">
        <v>594</v>
      </c>
      <c r="BG23" t="s">
        <v>595</v>
      </c>
      <c r="BH23" t="s">
        <v>552</v>
      </c>
      <c r="BI23" t="s">
        <v>86</v>
      </c>
      <c r="BJ23" t="s">
        <v>596</v>
      </c>
      <c r="BK23">
        <v>696974185</v>
      </c>
      <c r="BL23" t="s">
        <v>587</v>
      </c>
      <c r="BM23" t="s">
        <v>588</v>
      </c>
      <c r="BN23" t="s">
        <v>597</v>
      </c>
      <c r="BO23" t="s">
        <v>598</v>
      </c>
      <c r="BP23" t="s">
        <v>599</v>
      </c>
      <c r="BQ23" t="s">
        <v>600</v>
      </c>
      <c r="BR23" t="s">
        <v>601</v>
      </c>
      <c r="BS23" t="s">
        <v>602</v>
      </c>
    </row>
    <row r="24" spans="1:71" customFormat="1" ht="15" customHeight="1" x14ac:dyDescent="0.2">
      <c r="A24" s="72" t="s">
        <v>605</v>
      </c>
      <c r="B24" s="72" t="s">
        <v>606</v>
      </c>
      <c r="C24" s="189" t="s">
        <v>607</v>
      </c>
      <c r="D24" s="189" t="s">
        <v>77</v>
      </c>
      <c r="E24" s="189" t="s">
        <v>609</v>
      </c>
      <c r="F24" s="189" t="s">
        <v>78</v>
      </c>
      <c r="G24" s="189" t="s">
        <v>86</v>
      </c>
      <c r="H24" s="189">
        <v>1</v>
      </c>
      <c r="I24" s="190" t="s">
        <v>1757</v>
      </c>
      <c r="J24" s="191" t="s">
        <v>339</v>
      </c>
      <c r="K24" s="191" t="s">
        <v>604</v>
      </c>
      <c r="L24" s="191" t="s">
        <v>603</v>
      </c>
      <c r="M24" s="192" t="s">
        <v>1661</v>
      </c>
      <c r="AC24" s="72" t="s">
        <v>605</v>
      </c>
      <c r="AD24" s="72" t="s">
        <v>606</v>
      </c>
      <c r="AE24" s="189">
        <v>1</v>
      </c>
      <c r="AF24" s="190">
        <v>100</v>
      </c>
      <c r="AG24" s="189"/>
      <c r="AH24" s="189"/>
      <c r="AI24" s="199"/>
      <c r="AJ24" s="202"/>
      <c r="AS24" t="s">
        <v>605</v>
      </c>
      <c r="AT24" t="s">
        <v>606</v>
      </c>
      <c r="AU24" t="s">
        <v>607</v>
      </c>
      <c r="AV24" t="s">
        <v>77</v>
      </c>
      <c r="AW24" t="s">
        <v>78</v>
      </c>
      <c r="AX24" t="s">
        <v>80</v>
      </c>
      <c r="AY24" t="s">
        <v>609</v>
      </c>
      <c r="AZ24">
        <v>41677</v>
      </c>
      <c r="BE24" t="s">
        <v>610</v>
      </c>
      <c r="BF24" t="s">
        <v>611</v>
      </c>
      <c r="BG24" t="s">
        <v>612</v>
      </c>
      <c r="BH24" t="s">
        <v>613</v>
      </c>
      <c r="BI24" t="s">
        <v>86</v>
      </c>
      <c r="BJ24" t="s">
        <v>614</v>
      </c>
      <c r="BK24">
        <v>628585988</v>
      </c>
      <c r="BL24" t="s">
        <v>605</v>
      </c>
      <c r="BM24" t="s">
        <v>606</v>
      </c>
      <c r="BN24" t="s">
        <v>615</v>
      </c>
      <c r="BO24" t="s">
        <v>616</v>
      </c>
      <c r="BP24" t="s">
        <v>617</v>
      </c>
      <c r="BQ24" t="s">
        <v>618</v>
      </c>
      <c r="BR24" t="s">
        <v>619</v>
      </c>
      <c r="BS24" t="s">
        <v>620</v>
      </c>
    </row>
    <row r="25" spans="1:71" customFormat="1" ht="15" customHeight="1" x14ac:dyDescent="0.2">
      <c r="A25" s="72" t="s">
        <v>624</v>
      </c>
      <c r="B25" s="72" t="s">
        <v>625</v>
      </c>
      <c r="C25" s="189" t="s">
        <v>626</v>
      </c>
      <c r="D25" s="189" t="s">
        <v>118</v>
      </c>
      <c r="E25" s="189" t="s">
        <v>628</v>
      </c>
      <c r="F25" s="189" t="s">
        <v>78</v>
      </c>
      <c r="G25" s="189" t="s">
        <v>632</v>
      </c>
      <c r="H25" s="189">
        <v>1</v>
      </c>
      <c r="I25" s="190" t="s">
        <v>1758</v>
      </c>
      <c r="J25" s="191" t="s">
        <v>623</v>
      </c>
      <c r="K25" s="191" t="s">
        <v>622</v>
      </c>
      <c r="L25" s="191" t="s">
        <v>621</v>
      </c>
      <c r="M25" s="192" t="s">
        <v>1676</v>
      </c>
      <c r="N25" s="135"/>
      <c r="R25" s="166"/>
      <c r="AC25" s="72" t="s">
        <v>624</v>
      </c>
      <c r="AD25" s="72" t="s">
        <v>625</v>
      </c>
      <c r="AE25" s="189">
        <v>1</v>
      </c>
      <c r="AF25" s="190">
        <v>99</v>
      </c>
      <c r="AG25" s="189"/>
      <c r="AH25" s="189"/>
      <c r="AI25" s="199"/>
      <c r="AJ25" s="202" t="s">
        <v>1874</v>
      </c>
      <c r="AS25" t="s">
        <v>624</v>
      </c>
      <c r="AT25" t="s">
        <v>625</v>
      </c>
      <c r="AU25" t="s">
        <v>626</v>
      </c>
      <c r="AV25" t="s">
        <v>118</v>
      </c>
      <c r="AW25" t="s">
        <v>78</v>
      </c>
      <c r="AY25" t="s">
        <v>628</v>
      </c>
      <c r="AZ25">
        <v>40186</v>
      </c>
      <c r="BE25" t="s">
        <v>629</v>
      </c>
      <c r="BF25" t="s">
        <v>302</v>
      </c>
      <c r="BG25" t="s">
        <v>630</v>
      </c>
      <c r="BH25" t="s">
        <v>631</v>
      </c>
      <c r="BI25" t="s">
        <v>632</v>
      </c>
      <c r="BJ25" t="s">
        <v>633</v>
      </c>
      <c r="BK25">
        <v>630894306</v>
      </c>
      <c r="BL25" t="s">
        <v>624</v>
      </c>
      <c r="BM25" t="s">
        <v>625</v>
      </c>
      <c r="BN25" t="s">
        <v>634</v>
      </c>
      <c r="BO25" t="s">
        <v>635</v>
      </c>
      <c r="BP25" t="s">
        <v>636</v>
      </c>
      <c r="BQ25" t="s">
        <v>637</v>
      </c>
      <c r="BR25" t="s">
        <v>638</v>
      </c>
      <c r="BS25" t="s">
        <v>94</v>
      </c>
    </row>
    <row r="26" spans="1:71" customFormat="1" ht="15" customHeight="1" x14ac:dyDescent="0.2">
      <c r="A26" s="72" t="s">
        <v>642</v>
      </c>
      <c r="B26" s="72" t="s">
        <v>643</v>
      </c>
      <c r="C26" s="189" t="s">
        <v>644</v>
      </c>
      <c r="D26" s="189" t="s">
        <v>118</v>
      </c>
      <c r="E26" s="189" t="s">
        <v>646</v>
      </c>
      <c r="F26" s="189" t="s">
        <v>78</v>
      </c>
      <c r="G26" s="189" t="s">
        <v>173</v>
      </c>
      <c r="H26" s="189">
        <v>1</v>
      </c>
      <c r="I26" s="190" t="s">
        <v>1759</v>
      </c>
      <c r="J26" s="191" t="s">
        <v>641</v>
      </c>
      <c r="K26" s="191" t="s">
        <v>640</v>
      </c>
      <c r="L26" s="191" t="s">
        <v>639</v>
      </c>
      <c r="M26" s="192" t="s">
        <v>1677</v>
      </c>
      <c r="AC26" s="72" t="s">
        <v>642</v>
      </c>
      <c r="AD26" s="72" t="s">
        <v>643</v>
      </c>
      <c r="AE26" s="189">
        <v>1</v>
      </c>
      <c r="AF26" s="190">
        <v>100</v>
      </c>
      <c r="AG26" s="189"/>
      <c r="AH26" s="189"/>
      <c r="AI26" s="199"/>
      <c r="AJ26" s="202"/>
      <c r="AS26" t="s">
        <v>642</v>
      </c>
      <c r="AT26" t="s">
        <v>643</v>
      </c>
      <c r="AU26" t="s">
        <v>644</v>
      </c>
      <c r="AV26" t="s">
        <v>118</v>
      </c>
      <c r="AW26" t="s">
        <v>78</v>
      </c>
      <c r="AX26" t="s">
        <v>645</v>
      </c>
      <c r="AY26" t="s">
        <v>646</v>
      </c>
      <c r="AZ26" t="s">
        <v>647</v>
      </c>
      <c r="BE26" t="s">
        <v>648</v>
      </c>
      <c r="BF26" t="s">
        <v>649</v>
      </c>
      <c r="BG26" t="s">
        <v>650</v>
      </c>
      <c r="BH26" t="s">
        <v>173</v>
      </c>
      <c r="BI26" t="s">
        <v>173</v>
      </c>
      <c r="BJ26" t="s">
        <v>651</v>
      </c>
      <c r="BK26" t="s">
        <v>652</v>
      </c>
      <c r="BL26" t="s">
        <v>642</v>
      </c>
      <c r="BM26" t="s">
        <v>643</v>
      </c>
      <c r="BN26" t="s">
        <v>653</v>
      </c>
      <c r="BO26" t="s">
        <v>654</v>
      </c>
      <c r="BP26" t="s">
        <v>655</v>
      </c>
      <c r="BQ26" t="s">
        <v>656</v>
      </c>
      <c r="BR26" t="s">
        <v>657</v>
      </c>
      <c r="BS26" t="s">
        <v>658</v>
      </c>
    </row>
    <row r="27" spans="1:71" customFormat="1" ht="15" customHeight="1" x14ac:dyDescent="0.2">
      <c r="A27" s="107" t="s">
        <v>662</v>
      </c>
      <c r="B27" s="107" t="s">
        <v>659</v>
      </c>
      <c r="C27" s="189" t="s">
        <v>660</v>
      </c>
      <c r="D27" s="189" t="s">
        <v>118</v>
      </c>
      <c r="E27" s="189" t="s">
        <v>664</v>
      </c>
      <c r="F27" s="189" t="s">
        <v>319</v>
      </c>
      <c r="G27" s="189" t="s">
        <v>124</v>
      </c>
      <c r="H27" s="189">
        <v>1</v>
      </c>
      <c r="I27" s="190" t="s">
        <v>1760</v>
      </c>
      <c r="J27" s="191" t="s">
        <v>661</v>
      </c>
      <c r="K27" s="191" t="s">
        <v>660</v>
      </c>
      <c r="L27" s="191" t="s">
        <v>659</v>
      </c>
      <c r="M27" s="192" t="s">
        <v>1678</v>
      </c>
      <c r="AC27" s="107" t="s">
        <v>662</v>
      </c>
      <c r="AD27" s="107" t="s">
        <v>659</v>
      </c>
      <c r="AE27" s="189">
        <v>1</v>
      </c>
      <c r="AF27" s="190">
        <v>100</v>
      </c>
      <c r="AG27" s="189"/>
      <c r="AH27" s="189"/>
      <c r="AI27" s="199"/>
      <c r="AJ27" s="202"/>
      <c r="AS27" t="s">
        <v>662</v>
      </c>
      <c r="AT27" t="s">
        <v>659</v>
      </c>
      <c r="AU27" t="s">
        <v>660</v>
      </c>
      <c r="AV27" t="s">
        <v>118</v>
      </c>
      <c r="AW27" t="s">
        <v>319</v>
      </c>
      <c r="AY27" t="s">
        <v>664</v>
      </c>
      <c r="AZ27" t="s">
        <v>665</v>
      </c>
      <c r="BE27" t="s">
        <v>666</v>
      </c>
      <c r="BF27" t="s">
        <v>667</v>
      </c>
      <c r="BG27" t="s">
        <v>668</v>
      </c>
      <c r="BH27" t="s">
        <v>669</v>
      </c>
      <c r="BI27" t="s">
        <v>124</v>
      </c>
      <c r="BJ27" t="s">
        <v>670</v>
      </c>
      <c r="BK27" t="s">
        <v>671</v>
      </c>
      <c r="BL27" t="s">
        <v>662</v>
      </c>
      <c r="BM27" t="s">
        <v>659</v>
      </c>
      <c r="BN27" t="s">
        <v>672</v>
      </c>
      <c r="BO27" t="s">
        <v>673</v>
      </c>
      <c r="BP27" t="s">
        <v>674</v>
      </c>
      <c r="BQ27" t="s">
        <v>675</v>
      </c>
      <c r="BR27" t="s">
        <v>676</v>
      </c>
      <c r="BS27" t="s">
        <v>677</v>
      </c>
    </row>
    <row r="28" spans="1:71" customFormat="1" ht="15" customHeight="1" x14ac:dyDescent="0.2">
      <c r="A28" s="72" t="s">
        <v>681</v>
      </c>
      <c r="B28" s="72" t="s">
        <v>678</v>
      </c>
      <c r="C28" s="189" t="s">
        <v>682</v>
      </c>
      <c r="D28" s="189" t="s">
        <v>77</v>
      </c>
      <c r="E28" s="189" t="s">
        <v>684</v>
      </c>
      <c r="F28" s="189" t="s">
        <v>78</v>
      </c>
      <c r="G28" s="189" t="s">
        <v>196</v>
      </c>
      <c r="H28" s="189">
        <v>1</v>
      </c>
      <c r="I28" s="190" t="s">
        <v>1761</v>
      </c>
      <c r="J28" s="191" t="s">
        <v>680</v>
      </c>
      <c r="K28" s="191" t="s">
        <v>679</v>
      </c>
      <c r="L28" s="191" t="s">
        <v>678</v>
      </c>
      <c r="M28" s="192" t="s">
        <v>1679</v>
      </c>
      <c r="N28" s="135"/>
      <c r="R28" s="166"/>
      <c r="AC28" s="72" t="s">
        <v>681</v>
      </c>
      <c r="AD28" s="72" t="s">
        <v>678</v>
      </c>
      <c r="AE28" s="189">
        <v>1</v>
      </c>
      <c r="AF28" s="190"/>
      <c r="AG28" s="189"/>
      <c r="AH28" s="189"/>
      <c r="AI28" s="199"/>
      <c r="AJ28" s="202"/>
      <c r="AS28" t="s">
        <v>681</v>
      </c>
      <c r="AT28" t="s">
        <v>678</v>
      </c>
      <c r="AU28" t="s">
        <v>682</v>
      </c>
      <c r="AV28" t="s">
        <v>77</v>
      </c>
      <c r="AW28" t="s">
        <v>78</v>
      </c>
      <c r="AX28" t="s">
        <v>118</v>
      </c>
      <c r="AY28" t="s">
        <v>684</v>
      </c>
      <c r="AZ28" t="s">
        <v>685</v>
      </c>
      <c r="BE28" t="s">
        <v>686</v>
      </c>
      <c r="BF28" t="s">
        <v>482</v>
      </c>
      <c r="BG28" t="s">
        <v>687</v>
      </c>
      <c r="BH28" t="s">
        <v>688</v>
      </c>
      <c r="BI28" t="s">
        <v>196</v>
      </c>
      <c r="BJ28" t="s">
        <v>689</v>
      </c>
      <c r="BK28" t="s">
        <v>690</v>
      </c>
      <c r="BL28" t="s">
        <v>681</v>
      </c>
      <c r="BM28" t="s">
        <v>678</v>
      </c>
      <c r="BN28" t="s">
        <v>691</v>
      </c>
      <c r="BO28" t="s">
        <v>692</v>
      </c>
      <c r="BP28" t="s">
        <v>693</v>
      </c>
      <c r="BQ28" t="s">
        <v>694</v>
      </c>
      <c r="BR28" t="s">
        <v>695</v>
      </c>
      <c r="BS28" t="s">
        <v>94</v>
      </c>
    </row>
    <row r="29" spans="1:71" customFormat="1" ht="15" customHeight="1" x14ac:dyDescent="0.2">
      <c r="A29" s="72" t="s">
        <v>698</v>
      </c>
      <c r="B29" s="72" t="s">
        <v>696</v>
      </c>
      <c r="C29" s="189" t="s">
        <v>697</v>
      </c>
      <c r="D29" s="189" t="s">
        <v>118</v>
      </c>
      <c r="E29" s="189" t="s">
        <v>684</v>
      </c>
      <c r="F29" s="189" t="s">
        <v>78</v>
      </c>
      <c r="G29" s="189" t="s">
        <v>196</v>
      </c>
      <c r="H29" s="189">
        <v>3</v>
      </c>
      <c r="I29" s="190" t="s">
        <v>1762</v>
      </c>
      <c r="J29" s="191" t="s">
        <v>680</v>
      </c>
      <c r="K29" s="191" t="s">
        <v>697</v>
      </c>
      <c r="L29" s="191" t="s">
        <v>696</v>
      </c>
      <c r="M29" s="192" t="s">
        <v>1679</v>
      </c>
      <c r="N29" s="172" t="s">
        <v>1763</v>
      </c>
      <c r="O29" s="173" t="s">
        <v>707</v>
      </c>
      <c r="P29" s="173" t="s">
        <v>706</v>
      </c>
      <c r="Q29" s="173" t="s">
        <v>705</v>
      </c>
      <c r="R29" s="174" t="s">
        <v>1680</v>
      </c>
      <c r="S29" s="180" t="s">
        <v>1764</v>
      </c>
      <c r="T29" s="181" t="s">
        <v>711</v>
      </c>
      <c r="U29" s="181" t="s">
        <v>710</v>
      </c>
      <c r="V29" s="181" t="s">
        <v>709</v>
      </c>
      <c r="W29" s="182" t="s">
        <v>1681</v>
      </c>
      <c r="AC29" s="72" t="s">
        <v>698</v>
      </c>
      <c r="AD29" s="72" t="s">
        <v>696</v>
      </c>
      <c r="AE29" s="189">
        <v>3</v>
      </c>
      <c r="AF29" s="190"/>
      <c r="AG29" s="196"/>
      <c r="AH29" s="197"/>
      <c r="AI29" s="199"/>
      <c r="AJ29" s="202"/>
      <c r="AS29" t="s">
        <v>698</v>
      </c>
      <c r="AT29" t="s">
        <v>696</v>
      </c>
      <c r="AU29" t="s">
        <v>697</v>
      </c>
      <c r="AV29" t="s">
        <v>118</v>
      </c>
      <c r="AW29" t="s">
        <v>78</v>
      </c>
      <c r="AY29" t="s">
        <v>684</v>
      </c>
      <c r="AZ29" t="s">
        <v>685</v>
      </c>
      <c r="BE29" t="s">
        <v>686</v>
      </c>
      <c r="BF29" t="s">
        <v>482</v>
      </c>
      <c r="BG29" t="s">
        <v>687</v>
      </c>
      <c r="BH29" t="s">
        <v>688</v>
      </c>
      <c r="BI29" t="s">
        <v>196</v>
      </c>
      <c r="BJ29" t="s">
        <v>689</v>
      </c>
      <c r="BK29" t="s">
        <v>690</v>
      </c>
      <c r="BL29" t="s">
        <v>698</v>
      </c>
      <c r="BM29" t="s">
        <v>696</v>
      </c>
      <c r="BN29" t="s">
        <v>700</v>
      </c>
      <c r="BO29" t="s">
        <v>701</v>
      </c>
      <c r="BP29" t="s">
        <v>702</v>
      </c>
      <c r="BQ29" t="s">
        <v>94</v>
      </c>
      <c r="BR29" t="s">
        <v>703</v>
      </c>
      <c r="BS29" t="s">
        <v>94</v>
      </c>
    </row>
    <row r="30" spans="1:71" customFormat="1" ht="15" customHeight="1" x14ac:dyDescent="0.2">
      <c r="A30" s="72" t="s">
        <v>718</v>
      </c>
      <c r="B30" s="72" t="s">
        <v>715</v>
      </c>
      <c r="C30" s="189" t="s">
        <v>716</v>
      </c>
      <c r="D30" s="189" t="s">
        <v>118</v>
      </c>
      <c r="E30" s="189" t="s">
        <v>720</v>
      </c>
      <c r="F30" s="189" t="s">
        <v>78</v>
      </c>
      <c r="G30" s="189" t="s">
        <v>124</v>
      </c>
      <c r="H30" s="189">
        <v>1</v>
      </c>
      <c r="I30" s="190" t="s">
        <v>1765</v>
      </c>
      <c r="J30" s="191" t="s">
        <v>717</v>
      </c>
      <c r="K30" s="191" t="s">
        <v>716</v>
      </c>
      <c r="L30" s="191" t="s">
        <v>715</v>
      </c>
      <c r="M30" s="192" t="s">
        <v>1682</v>
      </c>
      <c r="AC30" s="72" t="s">
        <v>718</v>
      </c>
      <c r="AD30" s="72" t="s">
        <v>715</v>
      </c>
      <c r="AE30" s="189">
        <v>1</v>
      </c>
      <c r="AF30" s="190">
        <v>100</v>
      </c>
      <c r="AG30" s="189"/>
      <c r="AH30" s="189"/>
      <c r="AI30" s="199"/>
      <c r="AJ30" s="203" t="s">
        <v>1856</v>
      </c>
      <c r="AS30" t="s">
        <v>718</v>
      </c>
      <c r="AT30" t="s">
        <v>715</v>
      </c>
      <c r="AU30" t="s">
        <v>716</v>
      </c>
      <c r="AV30" t="s">
        <v>118</v>
      </c>
      <c r="AW30" t="s">
        <v>78</v>
      </c>
      <c r="AY30" t="s">
        <v>720</v>
      </c>
      <c r="AZ30" t="s">
        <v>721</v>
      </c>
      <c r="BE30" t="s">
        <v>722</v>
      </c>
      <c r="BF30" t="s">
        <v>12</v>
      </c>
      <c r="BG30" t="s">
        <v>723</v>
      </c>
      <c r="BH30" t="s">
        <v>724</v>
      </c>
      <c r="BI30" t="s">
        <v>124</v>
      </c>
      <c r="BJ30" t="s">
        <v>725</v>
      </c>
      <c r="BK30" t="s">
        <v>726</v>
      </c>
      <c r="BL30" t="s">
        <v>718</v>
      </c>
      <c r="BM30" t="s">
        <v>715</v>
      </c>
      <c r="BN30" t="s">
        <v>727</v>
      </c>
      <c r="BO30" t="s">
        <v>728</v>
      </c>
      <c r="BP30" t="s">
        <v>729</v>
      </c>
      <c r="BQ30" t="s">
        <v>730</v>
      </c>
      <c r="BR30" t="s">
        <v>731</v>
      </c>
      <c r="BS30" t="s">
        <v>732</v>
      </c>
    </row>
    <row r="31" spans="1:71" customFormat="1" ht="15" customHeight="1" x14ac:dyDescent="0.2">
      <c r="A31" s="72" t="s">
        <v>736</v>
      </c>
      <c r="B31" s="72" t="s">
        <v>734</v>
      </c>
      <c r="C31" s="189" t="s">
        <v>735</v>
      </c>
      <c r="D31" s="189" t="s">
        <v>118</v>
      </c>
      <c r="E31" s="189" t="s">
        <v>720</v>
      </c>
      <c r="F31" s="189" t="s">
        <v>78</v>
      </c>
      <c r="G31" s="189" t="s">
        <v>124</v>
      </c>
      <c r="H31" s="189">
        <v>1</v>
      </c>
      <c r="I31" s="190" t="s">
        <v>1766</v>
      </c>
      <c r="J31" s="191" t="s">
        <v>717</v>
      </c>
      <c r="K31" s="191" t="s">
        <v>735</v>
      </c>
      <c r="L31" s="191" t="s">
        <v>734</v>
      </c>
      <c r="M31" s="192" t="s">
        <v>1682</v>
      </c>
      <c r="AC31" s="72" t="s">
        <v>736</v>
      </c>
      <c r="AD31" s="72" t="s">
        <v>734</v>
      </c>
      <c r="AE31" s="189">
        <v>1</v>
      </c>
      <c r="AF31" s="190">
        <v>100</v>
      </c>
      <c r="AG31" s="189"/>
      <c r="AH31" s="189"/>
      <c r="AI31" s="199"/>
      <c r="AJ31" s="203" t="s">
        <v>1856</v>
      </c>
      <c r="AS31" t="s">
        <v>736</v>
      </c>
      <c r="AT31" t="s">
        <v>734</v>
      </c>
      <c r="AU31" t="s">
        <v>735</v>
      </c>
      <c r="AV31" t="s">
        <v>118</v>
      </c>
      <c r="AW31" t="s">
        <v>78</v>
      </c>
      <c r="AY31" t="s">
        <v>720</v>
      </c>
      <c r="AZ31" t="s">
        <v>721</v>
      </c>
      <c r="BE31" t="s">
        <v>722</v>
      </c>
      <c r="BF31" t="s">
        <v>12</v>
      </c>
      <c r="BG31" t="s">
        <v>723</v>
      </c>
      <c r="BH31" t="s">
        <v>724</v>
      </c>
      <c r="BI31" t="s">
        <v>124</v>
      </c>
      <c r="BJ31" t="s">
        <v>725</v>
      </c>
      <c r="BK31" t="s">
        <v>726</v>
      </c>
      <c r="BL31" t="s">
        <v>736</v>
      </c>
      <c r="BM31" t="s">
        <v>734</v>
      </c>
      <c r="BN31" t="s">
        <v>738</v>
      </c>
      <c r="BO31" t="s">
        <v>739</v>
      </c>
      <c r="BP31" t="s">
        <v>740</v>
      </c>
      <c r="BQ31" t="s">
        <v>94</v>
      </c>
      <c r="BR31" t="s">
        <v>741</v>
      </c>
      <c r="BS31" t="s">
        <v>94</v>
      </c>
    </row>
    <row r="32" spans="1:71" customFormat="1" ht="15" customHeight="1" x14ac:dyDescent="0.2">
      <c r="A32" s="72" t="s">
        <v>746</v>
      </c>
      <c r="B32" s="72" t="s">
        <v>743</v>
      </c>
      <c r="C32" s="189" t="s">
        <v>744</v>
      </c>
      <c r="D32" s="189" t="s">
        <v>118</v>
      </c>
      <c r="E32" s="189" t="s">
        <v>748</v>
      </c>
      <c r="F32" s="189" t="s">
        <v>78</v>
      </c>
      <c r="G32" s="189" t="s">
        <v>124</v>
      </c>
      <c r="H32" s="189">
        <v>1</v>
      </c>
      <c r="I32" s="190" t="s">
        <v>1767</v>
      </c>
      <c r="J32" s="191" t="s">
        <v>745</v>
      </c>
      <c r="K32" s="191" t="s">
        <v>744</v>
      </c>
      <c r="L32" s="191" t="s">
        <v>743</v>
      </c>
      <c r="M32" s="192" t="s">
        <v>1683</v>
      </c>
      <c r="N32" s="135"/>
      <c r="R32" s="166"/>
      <c r="AC32" s="72" t="s">
        <v>746</v>
      </c>
      <c r="AD32" s="72" t="s">
        <v>743</v>
      </c>
      <c r="AE32" s="189">
        <v>1</v>
      </c>
      <c r="AF32" s="190">
        <v>100</v>
      </c>
      <c r="AG32" s="189"/>
      <c r="AH32" s="189"/>
      <c r="AI32" s="199"/>
      <c r="AJ32" s="202"/>
      <c r="AS32" t="s">
        <v>746</v>
      </c>
      <c r="AT32" t="s">
        <v>743</v>
      </c>
      <c r="AU32" t="s">
        <v>744</v>
      </c>
      <c r="AV32" t="s">
        <v>118</v>
      </c>
      <c r="AW32" t="s">
        <v>78</v>
      </c>
      <c r="AY32" t="s">
        <v>748</v>
      </c>
      <c r="AZ32" t="s">
        <v>749</v>
      </c>
      <c r="BE32" t="s">
        <v>666</v>
      </c>
      <c r="BF32" t="s">
        <v>302</v>
      </c>
      <c r="BG32" t="s">
        <v>750</v>
      </c>
      <c r="BH32" t="s">
        <v>124</v>
      </c>
      <c r="BI32" t="s">
        <v>124</v>
      </c>
      <c r="BJ32" t="s">
        <v>670</v>
      </c>
      <c r="BK32" t="s">
        <v>671</v>
      </c>
      <c r="BL32" t="s">
        <v>746</v>
      </c>
      <c r="BM32" t="s">
        <v>743</v>
      </c>
      <c r="BN32" t="s">
        <v>751</v>
      </c>
      <c r="BO32" t="s">
        <v>752</v>
      </c>
      <c r="BP32" t="s">
        <v>753</v>
      </c>
      <c r="BQ32" t="s">
        <v>754</v>
      </c>
      <c r="BR32" t="s">
        <v>755</v>
      </c>
      <c r="BS32" t="s">
        <v>94</v>
      </c>
    </row>
    <row r="33" spans="1:71" customFormat="1" ht="15" customHeight="1" x14ac:dyDescent="0.2">
      <c r="A33" s="72" t="s">
        <v>759</v>
      </c>
      <c r="B33" s="72" t="s">
        <v>756</v>
      </c>
      <c r="C33" s="189" t="s">
        <v>757</v>
      </c>
      <c r="D33" s="189" t="s">
        <v>118</v>
      </c>
      <c r="E33" s="189" t="s">
        <v>748</v>
      </c>
      <c r="F33" s="189" t="s">
        <v>78</v>
      </c>
      <c r="G33" s="189" t="s">
        <v>124</v>
      </c>
      <c r="H33" s="189">
        <v>2</v>
      </c>
      <c r="I33" s="190" t="s">
        <v>1768</v>
      </c>
      <c r="J33" s="191" t="s">
        <v>758</v>
      </c>
      <c r="K33" s="191" t="s">
        <v>757</v>
      </c>
      <c r="L33" s="191" t="s">
        <v>756</v>
      </c>
      <c r="M33" s="192" t="s">
        <v>1684</v>
      </c>
      <c r="N33" s="172" t="s">
        <v>1769</v>
      </c>
      <c r="O33" s="173" t="s">
        <v>768</v>
      </c>
      <c r="P33" s="173" t="s">
        <v>767</v>
      </c>
      <c r="Q33" s="173" t="s">
        <v>766</v>
      </c>
      <c r="R33" s="174" t="s">
        <v>1685</v>
      </c>
      <c r="AC33" s="72" t="s">
        <v>759</v>
      </c>
      <c r="AD33" s="72" t="s">
        <v>756</v>
      </c>
      <c r="AE33" s="189">
        <v>2</v>
      </c>
      <c r="AF33" s="190">
        <v>100</v>
      </c>
      <c r="AG33" s="196" t="s">
        <v>1849</v>
      </c>
      <c r="AH33" s="189"/>
      <c r="AI33" s="199"/>
      <c r="AJ33" s="202"/>
      <c r="AS33" t="s">
        <v>759</v>
      </c>
      <c r="AT33" t="s">
        <v>756</v>
      </c>
      <c r="AU33" t="s">
        <v>757</v>
      </c>
      <c r="AV33" t="s">
        <v>118</v>
      </c>
      <c r="AW33" t="s">
        <v>78</v>
      </c>
      <c r="AY33" t="s">
        <v>748</v>
      </c>
      <c r="AZ33" t="s">
        <v>749</v>
      </c>
      <c r="BE33" t="s">
        <v>666</v>
      </c>
      <c r="BF33" t="s">
        <v>302</v>
      </c>
      <c r="BG33" t="s">
        <v>750</v>
      </c>
      <c r="BH33" t="s">
        <v>124</v>
      </c>
      <c r="BI33" t="s">
        <v>124</v>
      </c>
      <c r="BJ33" t="s">
        <v>670</v>
      </c>
      <c r="BK33" t="s">
        <v>671</v>
      </c>
      <c r="BL33" t="s">
        <v>759</v>
      </c>
      <c r="BM33" t="s">
        <v>756</v>
      </c>
      <c r="BN33" t="s">
        <v>761</v>
      </c>
      <c r="BO33" t="s">
        <v>762</v>
      </c>
      <c r="BP33" t="s">
        <v>763</v>
      </c>
      <c r="BQ33" t="s">
        <v>764</v>
      </c>
      <c r="BR33" t="s">
        <v>765</v>
      </c>
      <c r="BS33" t="s">
        <v>94</v>
      </c>
    </row>
    <row r="34" spans="1:71" customFormat="1" ht="15" customHeight="1" x14ac:dyDescent="0.2">
      <c r="A34" s="72" t="s">
        <v>773</v>
      </c>
      <c r="B34" s="72" t="s">
        <v>770</v>
      </c>
      <c r="C34" s="189" t="s">
        <v>771</v>
      </c>
      <c r="D34" s="189" t="s">
        <v>118</v>
      </c>
      <c r="E34" s="189" t="s">
        <v>775</v>
      </c>
      <c r="F34" s="189" t="s">
        <v>78</v>
      </c>
      <c r="G34" s="189" t="s">
        <v>124</v>
      </c>
      <c r="H34" s="189">
        <v>3</v>
      </c>
      <c r="I34" s="190" t="s">
        <v>1770</v>
      </c>
      <c r="J34" s="191" t="s">
        <v>772</v>
      </c>
      <c r="K34" s="191" t="s">
        <v>771</v>
      </c>
      <c r="L34" s="191" t="s">
        <v>770</v>
      </c>
      <c r="M34" s="192" t="s">
        <v>1686</v>
      </c>
      <c r="N34" s="172" t="s">
        <v>1771</v>
      </c>
      <c r="O34" s="173" t="s">
        <v>711</v>
      </c>
      <c r="P34" s="173" t="s">
        <v>788</v>
      </c>
      <c r="Q34" s="173" t="s">
        <v>787</v>
      </c>
      <c r="R34" s="174" t="s">
        <v>1681</v>
      </c>
      <c r="S34" s="180" t="s">
        <v>1772</v>
      </c>
      <c r="T34" s="181" t="s">
        <v>768</v>
      </c>
      <c r="U34" s="181" t="s">
        <v>792</v>
      </c>
      <c r="V34" s="181" t="s">
        <v>791</v>
      </c>
      <c r="W34" s="182" t="s">
        <v>1685</v>
      </c>
      <c r="AC34" s="72" t="s">
        <v>773</v>
      </c>
      <c r="AD34" s="72" t="s">
        <v>770</v>
      </c>
      <c r="AE34" s="189">
        <v>3</v>
      </c>
      <c r="AF34" s="190">
        <v>100</v>
      </c>
      <c r="AG34" s="196">
        <v>100</v>
      </c>
      <c r="AH34" s="197">
        <v>100</v>
      </c>
      <c r="AI34" s="199"/>
      <c r="AJ34" s="202"/>
      <c r="AS34" t="s">
        <v>773</v>
      </c>
      <c r="AT34" t="s">
        <v>770</v>
      </c>
      <c r="AU34" t="s">
        <v>771</v>
      </c>
      <c r="AV34" t="s">
        <v>118</v>
      </c>
      <c r="AW34" t="s">
        <v>78</v>
      </c>
      <c r="AY34" t="s">
        <v>775</v>
      </c>
      <c r="AZ34" t="s">
        <v>776</v>
      </c>
      <c r="BE34" t="s">
        <v>777</v>
      </c>
      <c r="BF34" t="s">
        <v>12</v>
      </c>
      <c r="BG34" t="s">
        <v>778</v>
      </c>
      <c r="BH34" t="s">
        <v>779</v>
      </c>
      <c r="BI34" t="s">
        <v>124</v>
      </c>
      <c r="BJ34" t="s">
        <v>780</v>
      </c>
      <c r="BK34" t="s">
        <v>781</v>
      </c>
      <c r="BL34" t="s">
        <v>773</v>
      </c>
      <c r="BM34" t="s">
        <v>770</v>
      </c>
      <c r="BN34" t="s">
        <v>782</v>
      </c>
      <c r="BO34" t="s">
        <v>783</v>
      </c>
      <c r="BP34" t="s">
        <v>784</v>
      </c>
      <c r="BQ34" t="s">
        <v>785</v>
      </c>
      <c r="BR34" t="s">
        <v>786</v>
      </c>
      <c r="BS34" t="s">
        <v>94</v>
      </c>
    </row>
    <row r="35" spans="1:71" customFormat="1" ht="15" customHeight="1" x14ac:dyDescent="0.2">
      <c r="A35" s="72" t="s">
        <v>799</v>
      </c>
      <c r="B35" s="72" t="s">
        <v>796</v>
      </c>
      <c r="C35" s="189" t="s">
        <v>797</v>
      </c>
      <c r="D35" s="189" t="s">
        <v>118</v>
      </c>
      <c r="E35" s="189" t="s">
        <v>775</v>
      </c>
      <c r="F35" s="189" t="s">
        <v>78</v>
      </c>
      <c r="G35" s="189" t="s">
        <v>124</v>
      </c>
      <c r="H35" s="189">
        <v>1</v>
      </c>
      <c r="I35" s="190" t="s">
        <v>1773</v>
      </c>
      <c r="J35" s="191" t="s">
        <v>798</v>
      </c>
      <c r="K35" s="191" t="s">
        <v>797</v>
      </c>
      <c r="L35" s="191" t="s">
        <v>796</v>
      </c>
      <c r="M35" s="192" t="s">
        <v>1687</v>
      </c>
      <c r="AC35" s="72" t="s">
        <v>799</v>
      </c>
      <c r="AD35" s="72" t="s">
        <v>796</v>
      </c>
      <c r="AE35" s="189">
        <v>1</v>
      </c>
      <c r="AF35" s="190">
        <v>100</v>
      </c>
      <c r="AG35" s="189"/>
      <c r="AH35" s="189"/>
      <c r="AI35" s="199"/>
      <c r="AJ35" s="202"/>
      <c r="AS35" t="s">
        <v>799</v>
      </c>
      <c r="AT35" t="s">
        <v>796</v>
      </c>
      <c r="AU35" t="s">
        <v>797</v>
      </c>
      <c r="AV35" t="s">
        <v>118</v>
      </c>
      <c r="AW35" t="s">
        <v>78</v>
      </c>
      <c r="AY35" t="s">
        <v>775</v>
      </c>
      <c r="AZ35" t="s">
        <v>776</v>
      </c>
      <c r="BE35" t="s">
        <v>777</v>
      </c>
      <c r="BF35" t="s">
        <v>12</v>
      </c>
      <c r="BG35" t="s">
        <v>778</v>
      </c>
      <c r="BH35" t="s">
        <v>779</v>
      </c>
      <c r="BI35" t="s">
        <v>124</v>
      </c>
      <c r="BJ35" t="s">
        <v>780</v>
      </c>
      <c r="BK35" t="s">
        <v>781</v>
      </c>
      <c r="BL35" t="s">
        <v>799</v>
      </c>
      <c r="BM35" t="s">
        <v>796</v>
      </c>
      <c r="BN35" t="s">
        <v>801</v>
      </c>
      <c r="BO35" t="s">
        <v>802</v>
      </c>
      <c r="BP35" t="s">
        <v>803</v>
      </c>
      <c r="BQ35" t="s">
        <v>804</v>
      </c>
      <c r="BR35" t="s">
        <v>805</v>
      </c>
      <c r="BS35" t="s">
        <v>94</v>
      </c>
    </row>
    <row r="36" spans="1:71" customFormat="1" ht="15" customHeight="1" x14ac:dyDescent="0.2">
      <c r="A36" s="72" t="s">
        <v>809</v>
      </c>
      <c r="B36" s="72" t="s">
        <v>807</v>
      </c>
      <c r="C36" s="189" t="s">
        <v>808</v>
      </c>
      <c r="D36" s="189" t="s">
        <v>118</v>
      </c>
      <c r="E36" s="189" t="s">
        <v>775</v>
      </c>
      <c r="F36" s="189" t="s">
        <v>78</v>
      </c>
      <c r="G36" s="189" t="s">
        <v>124</v>
      </c>
      <c r="H36" s="189">
        <v>3</v>
      </c>
      <c r="I36" s="190" t="s">
        <v>1774</v>
      </c>
      <c r="J36" s="191" t="s">
        <v>680</v>
      </c>
      <c r="K36" s="191" t="s">
        <v>808</v>
      </c>
      <c r="L36" s="191" t="s">
        <v>807</v>
      </c>
      <c r="M36" s="192" t="s">
        <v>1679</v>
      </c>
      <c r="N36" s="172" t="s">
        <v>1775</v>
      </c>
      <c r="O36" s="173" t="s">
        <v>707</v>
      </c>
      <c r="P36" s="173" t="s">
        <v>817</v>
      </c>
      <c r="Q36" s="173" t="s">
        <v>816</v>
      </c>
      <c r="R36" s="175" t="s">
        <v>1680</v>
      </c>
      <c r="S36" s="180" t="s">
        <v>1776</v>
      </c>
      <c r="T36" s="181" t="s">
        <v>518</v>
      </c>
      <c r="U36" s="181" t="s">
        <v>820</v>
      </c>
      <c r="V36" s="181" t="s">
        <v>819</v>
      </c>
      <c r="W36" s="182" t="s">
        <v>1672</v>
      </c>
      <c r="AC36" s="72" t="s">
        <v>809</v>
      </c>
      <c r="AD36" s="72" t="s">
        <v>807</v>
      </c>
      <c r="AE36" s="189">
        <v>3</v>
      </c>
      <c r="AF36" s="190">
        <v>100</v>
      </c>
      <c r="AG36" s="196">
        <v>100</v>
      </c>
      <c r="AH36" s="197">
        <v>100</v>
      </c>
      <c r="AI36" s="199"/>
      <c r="AJ36" s="202"/>
      <c r="AS36" t="s">
        <v>809</v>
      </c>
      <c r="AT36" t="s">
        <v>807</v>
      </c>
      <c r="AU36" t="s">
        <v>808</v>
      </c>
      <c r="AV36" t="s">
        <v>118</v>
      </c>
      <c r="AW36" t="s">
        <v>78</v>
      </c>
      <c r="AY36" t="s">
        <v>775</v>
      </c>
      <c r="AZ36" t="s">
        <v>776</v>
      </c>
      <c r="BE36" t="s">
        <v>777</v>
      </c>
      <c r="BF36" t="s">
        <v>12</v>
      </c>
      <c r="BG36" t="s">
        <v>778</v>
      </c>
      <c r="BH36" t="s">
        <v>779</v>
      </c>
      <c r="BI36" t="s">
        <v>124</v>
      </c>
      <c r="BJ36" t="s">
        <v>780</v>
      </c>
      <c r="BK36" t="s">
        <v>781</v>
      </c>
      <c r="BL36" t="s">
        <v>809</v>
      </c>
      <c r="BM36" t="s">
        <v>807</v>
      </c>
      <c r="BN36" t="s">
        <v>811</v>
      </c>
      <c r="BO36" t="s">
        <v>812</v>
      </c>
      <c r="BP36" t="s">
        <v>813</v>
      </c>
      <c r="BQ36" t="s">
        <v>814</v>
      </c>
      <c r="BR36" t="s">
        <v>815</v>
      </c>
      <c r="BS36" t="s">
        <v>94</v>
      </c>
    </row>
    <row r="37" spans="1:71" customFormat="1" ht="15" customHeight="1" x14ac:dyDescent="0.2">
      <c r="A37" s="72" t="s">
        <v>826</v>
      </c>
      <c r="B37" s="72" t="s">
        <v>827</v>
      </c>
      <c r="C37" s="189" t="s">
        <v>828</v>
      </c>
      <c r="D37" s="189" t="s">
        <v>77</v>
      </c>
      <c r="E37" s="189" t="s">
        <v>830</v>
      </c>
      <c r="F37" s="189" t="s">
        <v>78</v>
      </c>
      <c r="G37" s="189" t="s">
        <v>836</v>
      </c>
      <c r="H37" s="189">
        <v>2</v>
      </c>
      <c r="I37" s="190" t="s">
        <v>1777</v>
      </c>
      <c r="J37" s="191" t="s">
        <v>825</v>
      </c>
      <c r="K37" s="191" t="s">
        <v>824</v>
      </c>
      <c r="L37" s="191" t="s">
        <v>823</v>
      </c>
      <c r="M37" s="192" t="s">
        <v>1688</v>
      </c>
      <c r="N37" s="172" t="s">
        <v>1778</v>
      </c>
      <c r="O37" s="173" t="s">
        <v>108</v>
      </c>
      <c r="P37" s="173" t="s">
        <v>844</v>
      </c>
      <c r="Q37" s="173" t="s">
        <v>844</v>
      </c>
      <c r="R37" s="174" t="s">
        <v>1645</v>
      </c>
      <c r="AC37" s="72" t="s">
        <v>826</v>
      </c>
      <c r="AD37" s="72" t="s">
        <v>827</v>
      </c>
      <c r="AE37" s="189">
        <v>2</v>
      </c>
      <c r="AF37" s="190">
        <v>100</v>
      </c>
      <c r="AG37" s="196">
        <v>40</v>
      </c>
      <c r="AH37" s="189"/>
      <c r="AI37" s="199"/>
      <c r="AJ37" s="202"/>
      <c r="AS37" t="s">
        <v>826</v>
      </c>
      <c r="AT37" t="s">
        <v>827</v>
      </c>
      <c r="AU37" t="s">
        <v>828</v>
      </c>
      <c r="AV37" t="s">
        <v>77</v>
      </c>
      <c r="AW37" t="s">
        <v>78</v>
      </c>
      <c r="AX37" t="s">
        <v>80</v>
      </c>
      <c r="AY37" t="s">
        <v>830</v>
      </c>
      <c r="AZ37" t="s">
        <v>831</v>
      </c>
      <c r="BE37" t="s">
        <v>832</v>
      </c>
      <c r="BF37" t="s">
        <v>833</v>
      </c>
      <c r="BG37" t="s">
        <v>834</v>
      </c>
      <c r="BH37" t="s">
        <v>835</v>
      </c>
      <c r="BI37" t="s">
        <v>836</v>
      </c>
      <c r="BJ37" t="s">
        <v>837</v>
      </c>
      <c r="BK37" t="s">
        <v>838</v>
      </c>
      <c r="BL37" t="s">
        <v>826</v>
      </c>
      <c r="BM37" t="s">
        <v>827</v>
      </c>
      <c r="BN37" t="s">
        <v>839</v>
      </c>
      <c r="BO37" t="s">
        <v>840</v>
      </c>
      <c r="BP37" t="s">
        <v>841</v>
      </c>
      <c r="BQ37" t="s">
        <v>842</v>
      </c>
      <c r="BR37" t="s">
        <v>843</v>
      </c>
      <c r="BS37" t="s">
        <v>94</v>
      </c>
    </row>
    <row r="38" spans="1:71" customFormat="1" ht="15" customHeight="1" x14ac:dyDescent="0.2">
      <c r="A38" s="72" t="s">
        <v>850</v>
      </c>
      <c r="B38" s="72" t="s">
        <v>851</v>
      </c>
      <c r="C38" s="189" t="s">
        <v>854</v>
      </c>
      <c r="D38" s="189" t="s">
        <v>77</v>
      </c>
      <c r="E38" s="189" t="s">
        <v>855</v>
      </c>
      <c r="F38" s="189" t="s">
        <v>78</v>
      </c>
      <c r="G38" s="189" t="s">
        <v>86</v>
      </c>
      <c r="H38" s="189">
        <v>1</v>
      </c>
      <c r="I38" s="190" t="s">
        <v>1779</v>
      </c>
      <c r="J38" s="191" t="s">
        <v>849</v>
      </c>
      <c r="K38" s="191" t="s">
        <v>848</v>
      </c>
      <c r="L38" s="191" t="s">
        <v>847</v>
      </c>
      <c r="M38" s="192" t="s">
        <v>1689</v>
      </c>
      <c r="N38" s="135"/>
      <c r="R38" s="135"/>
      <c r="S38" s="135"/>
      <c r="W38" s="135"/>
      <c r="AC38" s="72" t="s">
        <v>850</v>
      </c>
      <c r="AD38" s="72" t="s">
        <v>851</v>
      </c>
      <c r="AE38" s="189">
        <v>1</v>
      </c>
      <c r="AF38" s="190">
        <v>100</v>
      </c>
      <c r="AG38" s="189"/>
      <c r="AH38" s="189"/>
      <c r="AI38" s="199"/>
      <c r="AJ38" s="203" t="s">
        <v>1857</v>
      </c>
      <c r="AS38" t="s">
        <v>850</v>
      </c>
      <c r="AT38" t="s">
        <v>851</v>
      </c>
      <c r="AU38" t="s">
        <v>854</v>
      </c>
      <c r="AV38" t="s">
        <v>77</v>
      </c>
      <c r="AW38" t="s">
        <v>78</v>
      </c>
      <c r="AX38" t="s">
        <v>80</v>
      </c>
      <c r="AY38" t="s">
        <v>855</v>
      </c>
      <c r="BE38" t="s">
        <v>856</v>
      </c>
      <c r="BF38" t="s">
        <v>302</v>
      </c>
      <c r="BG38" t="s">
        <v>857</v>
      </c>
      <c r="BH38" t="s">
        <v>858</v>
      </c>
      <c r="BI38" t="s">
        <v>86</v>
      </c>
      <c r="BJ38" t="s">
        <v>859</v>
      </c>
      <c r="BK38" t="s">
        <v>860</v>
      </c>
      <c r="BL38" t="s">
        <v>850</v>
      </c>
      <c r="BM38" t="s">
        <v>851</v>
      </c>
      <c r="BN38" t="s">
        <v>861</v>
      </c>
      <c r="BO38" t="s">
        <v>862</v>
      </c>
      <c r="BP38" t="s">
        <v>863</v>
      </c>
      <c r="BQ38" t="s">
        <v>864</v>
      </c>
      <c r="BR38" t="s">
        <v>865</v>
      </c>
      <c r="BS38" t="s">
        <v>866</v>
      </c>
    </row>
    <row r="39" spans="1:71" customFormat="1" ht="15" customHeight="1" x14ac:dyDescent="0.2">
      <c r="A39" s="72" t="s">
        <v>870</v>
      </c>
      <c r="B39" s="72" t="s">
        <v>871</v>
      </c>
      <c r="C39" s="189" t="s">
        <v>872</v>
      </c>
      <c r="D39" s="189" t="s">
        <v>80</v>
      </c>
      <c r="E39" s="189" t="s">
        <v>874</v>
      </c>
      <c r="F39" s="189" t="s">
        <v>78</v>
      </c>
      <c r="G39" s="189" t="s">
        <v>879</v>
      </c>
      <c r="H39" s="189">
        <v>1</v>
      </c>
      <c r="I39" s="190" t="s">
        <v>1780</v>
      </c>
      <c r="J39" s="191" t="s">
        <v>869</v>
      </c>
      <c r="K39" s="191" t="s">
        <v>868</v>
      </c>
      <c r="L39" s="191" t="s">
        <v>867</v>
      </c>
      <c r="M39" s="192" t="s">
        <v>1690</v>
      </c>
      <c r="AC39" s="72" t="s">
        <v>870</v>
      </c>
      <c r="AD39" s="72" t="s">
        <v>871</v>
      </c>
      <c r="AE39" s="189">
        <v>1</v>
      </c>
      <c r="AF39" s="190">
        <v>100</v>
      </c>
      <c r="AG39" s="189"/>
      <c r="AH39" s="189"/>
      <c r="AI39" s="199"/>
      <c r="AJ39" s="202"/>
      <c r="AS39" t="s">
        <v>870</v>
      </c>
      <c r="AT39" t="s">
        <v>871</v>
      </c>
      <c r="AU39" t="s">
        <v>872</v>
      </c>
      <c r="AV39" t="s">
        <v>80</v>
      </c>
      <c r="AW39" t="s">
        <v>78</v>
      </c>
      <c r="AY39" t="s">
        <v>874</v>
      </c>
      <c r="AZ39" t="s">
        <v>875</v>
      </c>
      <c r="BE39" t="s">
        <v>876</v>
      </c>
      <c r="BF39" t="s">
        <v>368</v>
      </c>
      <c r="BG39" t="s">
        <v>877</v>
      </c>
      <c r="BH39" t="s">
        <v>878</v>
      </c>
      <c r="BI39" t="s">
        <v>879</v>
      </c>
      <c r="BJ39" t="s">
        <v>880</v>
      </c>
      <c r="BK39" t="s">
        <v>881</v>
      </c>
      <c r="BL39" t="s">
        <v>870</v>
      </c>
      <c r="BM39" t="s">
        <v>871</v>
      </c>
      <c r="BN39" t="s">
        <v>882</v>
      </c>
      <c r="BO39" t="s">
        <v>883</v>
      </c>
      <c r="BP39" t="s">
        <v>884</v>
      </c>
      <c r="BQ39" t="s">
        <v>885</v>
      </c>
      <c r="BR39" t="s">
        <v>886</v>
      </c>
      <c r="BS39" t="s">
        <v>94</v>
      </c>
    </row>
    <row r="40" spans="1:71" customFormat="1" ht="15" customHeight="1" x14ac:dyDescent="0.2">
      <c r="A40" s="72" t="s">
        <v>890</v>
      </c>
      <c r="B40" s="72" t="s">
        <v>891</v>
      </c>
      <c r="C40" s="189" t="s">
        <v>892</v>
      </c>
      <c r="D40" s="189" t="s">
        <v>388</v>
      </c>
      <c r="E40" s="189" t="s">
        <v>895</v>
      </c>
      <c r="F40" s="189" t="s">
        <v>78</v>
      </c>
      <c r="G40" s="189" t="s">
        <v>173</v>
      </c>
      <c r="H40" s="189">
        <v>1</v>
      </c>
      <c r="I40" s="190" t="s">
        <v>1781</v>
      </c>
      <c r="J40" s="191" t="s">
        <v>889</v>
      </c>
      <c r="K40" s="191" t="s">
        <v>888</v>
      </c>
      <c r="L40" s="191" t="s">
        <v>887</v>
      </c>
      <c r="M40" s="192" t="s">
        <v>1691</v>
      </c>
      <c r="N40" s="135"/>
      <c r="R40" s="135"/>
      <c r="S40" s="135"/>
      <c r="W40" s="135"/>
      <c r="AC40" s="72" t="s">
        <v>890</v>
      </c>
      <c r="AD40" s="72" t="s">
        <v>891</v>
      </c>
      <c r="AE40" s="189">
        <v>1</v>
      </c>
      <c r="AF40" s="190">
        <v>94</v>
      </c>
      <c r="AG40" s="189"/>
      <c r="AH40" s="189"/>
      <c r="AI40" s="199"/>
      <c r="AJ40" s="202" t="s">
        <v>1858</v>
      </c>
      <c r="AS40" t="s">
        <v>890</v>
      </c>
      <c r="AT40" t="s">
        <v>891</v>
      </c>
      <c r="AU40" t="s">
        <v>892</v>
      </c>
      <c r="AV40" t="s">
        <v>388</v>
      </c>
      <c r="AW40" t="s">
        <v>78</v>
      </c>
      <c r="AX40" t="s">
        <v>894</v>
      </c>
      <c r="AY40" t="s">
        <v>895</v>
      </c>
      <c r="AZ40" t="s">
        <v>896</v>
      </c>
      <c r="BE40" t="s">
        <v>897</v>
      </c>
      <c r="BF40" t="s">
        <v>898</v>
      </c>
      <c r="BG40" t="s">
        <v>899</v>
      </c>
      <c r="BH40" t="s">
        <v>900</v>
      </c>
      <c r="BI40" t="s">
        <v>173</v>
      </c>
      <c r="BJ40" t="s">
        <v>901</v>
      </c>
      <c r="BK40" t="s">
        <v>902</v>
      </c>
      <c r="BL40" t="s">
        <v>890</v>
      </c>
      <c r="BM40" t="s">
        <v>891</v>
      </c>
      <c r="BN40" t="s">
        <v>903</v>
      </c>
      <c r="BO40" t="s">
        <v>904</v>
      </c>
      <c r="BP40" t="s">
        <v>905</v>
      </c>
      <c r="BQ40" t="s">
        <v>906</v>
      </c>
      <c r="BR40" t="s">
        <v>907</v>
      </c>
      <c r="BS40" t="s">
        <v>908</v>
      </c>
    </row>
    <row r="41" spans="1:71" customFormat="1" ht="15" customHeight="1" x14ac:dyDescent="0.2">
      <c r="A41" s="107" t="s">
        <v>912</v>
      </c>
      <c r="B41" s="107" t="s">
        <v>913</v>
      </c>
      <c r="C41" s="189" t="s">
        <v>914</v>
      </c>
      <c r="D41" s="189" t="s">
        <v>80</v>
      </c>
      <c r="E41" s="189" t="s">
        <v>917</v>
      </c>
      <c r="F41" s="189" t="s">
        <v>319</v>
      </c>
      <c r="G41" s="189" t="s">
        <v>124</v>
      </c>
      <c r="H41" s="189">
        <v>1</v>
      </c>
      <c r="I41" s="190" t="s">
        <v>1782</v>
      </c>
      <c r="J41" s="191" t="s">
        <v>911</v>
      </c>
      <c r="K41" s="191" t="s">
        <v>910</v>
      </c>
      <c r="L41" s="191" t="s">
        <v>909</v>
      </c>
      <c r="M41" s="192" t="s">
        <v>1692</v>
      </c>
      <c r="AC41" s="107" t="s">
        <v>912</v>
      </c>
      <c r="AD41" s="107" t="s">
        <v>913</v>
      </c>
      <c r="AE41" s="189">
        <v>1</v>
      </c>
      <c r="AF41" s="190">
        <v>100</v>
      </c>
      <c r="AG41" s="189"/>
      <c r="AH41" s="189"/>
      <c r="AI41" s="199"/>
      <c r="AJ41" s="203" t="s">
        <v>1859</v>
      </c>
      <c r="AS41" t="s">
        <v>912</v>
      </c>
      <c r="AT41" t="s">
        <v>913</v>
      </c>
      <c r="AU41" t="s">
        <v>914</v>
      </c>
      <c r="AV41" t="s">
        <v>80</v>
      </c>
      <c r="AW41" t="s">
        <v>319</v>
      </c>
      <c r="AX41" t="s">
        <v>916</v>
      </c>
      <c r="AY41" t="s">
        <v>917</v>
      </c>
      <c r="AZ41" t="s">
        <v>918</v>
      </c>
      <c r="BE41" t="s">
        <v>919</v>
      </c>
      <c r="BF41" t="s">
        <v>920</v>
      </c>
      <c r="BG41" t="s">
        <v>921</v>
      </c>
      <c r="BH41" t="s">
        <v>124</v>
      </c>
      <c r="BI41" t="s">
        <v>124</v>
      </c>
      <c r="BJ41" t="s">
        <v>922</v>
      </c>
      <c r="BK41" t="s">
        <v>923</v>
      </c>
      <c r="BL41" t="s">
        <v>912</v>
      </c>
      <c r="BM41" t="s">
        <v>913</v>
      </c>
      <c r="BN41" t="s">
        <v>924</v>
      </c>
      <c r="BO41" t="s">
        <v>925</v>
      </c>
      <c r="BP41" t="s">
        <v>926</v>
      </c>
      <c r="BQ41" t="s">
        <v>927</v>
      </c>
      <c r="BR41" t="s">
        <v>928</v>
      </c>
      <c r="BS41" t="s">
        <v>929</v>
      </c>
    </row>
    <row r="42" spans="1:71" customFormat="1" ht="15" customHeight="1" x14ac:dyDescent="0.2">
      <c r="A42" s="72" t="s">
        <v>933</v>
      </c>
      <c r="B42" s="72" t="s">
        <v>934</v>
      </c>
      <c r="C42" s="189" t="s">
        <v>937</v>
      </c>
      <c r="D42" s="189" t="s">
        <v>80</v>
      </c>
      <c r="E42" s="189" t="s">
        <v>874</v>
      </c>
      <c r="F42" s="189" t="s">
        <v>78</v>
      </c>
      <c r="G42" s="189" t="s">
        <v>879</v>
      </c>
      <c r="H42" s="189">
        <v>1</v>
      </c>
      <c r="I42" s="190" t="s">
        <v>1783</v>
      </c>
      <c r="J42" s="191" t="s">
        <v>932</v>
      </c>
      <c r="K42" s="191" t="s">
        <v>931</v>
      </c>
      <c r="L42" s="191" t="s">
        <v>930</v>
      </c>
      <c r="M42" s="192" t="s">
        <v>1693</v>
      </c>
      <c r="AC42" s="72" t="s">
        <v>933</v>
      </c>
      <c r="AD42" s="72" t="s">
        <v>934</v>
      </c>
      <c r="AE42" s="189">
        <v>1</v>
      </c>
      <c r="AF42" s="190">
        <v>100</v>
      </c>
      <c r="AG42" s="189"/>
      <c r="AH42" s="189"/>
      <c r="AI42" s="199"/>
      <c r="AJ42" s="202"/>
      <c r="AS42" t="s">
        <v>933</v>
      </c>
      <c r="AT42" t="s">
        <v>934</v>
      </c>
      <c r="AU42" t="s">
        <v>937</v>
      </c>
      <c r="AV42" t="s">
        <v>80</v>
      </c>
      <c r="AW42" t="s">
        <v>78</v>
      </c>
      <c r="AX42" t="s">
        <v>77</v>
      </c>
      <c r="AY42" t="s">
        <v>874</v>
      </c>
      <c r="AZ42" t="s">
        <v>875</v>
      </c>
      <c r="BE42" t="s">
        <v>938</v>
      </c>
      <c r="BF42" t="s">
        <v>368</v>
      </c>
      <c r="BG42" t="s">
        <v>877</v>
      </c>
      <c r="BH42" t="s">
        <v>878</v>
      </c>
      <c r="BI42" t="s">
        <v>879</v>
      </c>
      <c r="BJ42" t="s">
        <v>880</v>
      </c>
      <c r="BK42" t="s">
        <v>881</v>
      </c>
      <c r="BL42" t="s">
        <v>933</v>
      </c>
      <c r="BM42" t="s">
        <v>934</v>
      </c>
      <c r="BN42" t="s">
        <v>939</v>
      </c>
      <c r="BO42" t="s">
        <v>940</v>
      </c>
      <c r="BP42" t="s">
        <v>941</v>
      </c>
      <c r="BQ42" t="s">
        <v>942</v>
      </c>
      <c r="BR42" t="s">
        <v>943</v>
      </c>
      <c r="BS42" t="s">
        <v>944</v>
      </c>
    </row>
    <row r="43" spans="1:71" customFormat="1" ht="15" customHeight="1" x14ac:dyDescent="0.2">
      <c r="A43" s="159" t="s">
        <v>948</v>
      </c>
      <c r="B43" s="159" t="s">
        <v>949</v>
      </c>
      <c r="C43" s="189" t="s">
        <v>946</v>
      </c>
      <c r="D43" s="189" t="s">
        <v>118</v>
      </c>
      <c r="E43" s="189" t="s">
        <v>951</v>
      </c>
      <c r="F43" s="189" t="s">
        <v>166</v>
      </c>
      <c r="G43" s="189" t="s">
        <v>465</v>
      </c>
      <c r="H43" s="189">
        <v>1</v>
      </c>
      <c r="I43" s="190" t="s">
        <v>1784</v>
      </c>
      <c r="J43" s="191" t="s">
        <v>947</v>
      </c>
      <c r="K43" s="191" t="s">
        <v>946</v>
      </c>
      <c r="L43" s="191" t="s">
        <v>945</v>
      </c>
      <c r="M43" s="192" t="s">
        <v>1694</v>
      </c>
      <c r="AC43" s="159" t="s">
        <v>948</v>
      </c>
      <c r="AD43" s="159" t="s">
        <v>949</v>
      </c>
      <c r="AE43" s="189">
        <v>1</v>
      </c>
      <c r="AF43" s="190"/>
      <c r="AG43" s="189"/>
      <c r="AH43" s="189"/>
      <c r="AI43" s="199"/>
      <c r="AJ43" s="202"/>
      <c r="AS43" t="s">
        <v>948</v>
      </c>
      <c r="AT43" t="s">
        <v>949</v>
      </c>
      <c r="AU43" t="s">
        <v>946</v>
      </c>
      <c r="AV43" t="s">
        <v>118</v>
      </c>
      <c r="AW43" t="s">
        <v>166</v>
      </c>
      <c r="AY43" t="s">
        <v>951</v>
      </c>
      <c r="BC43" t="s">
        <v>952</v>
      </c>
      <c r="BE43" t="s">
        <v>953</v>
      </c>
      <c r="BF43" t="s">
        <v>954</v>
      </c>
      <c r="BG43" t="s">
        <v>955</v>
      </c>
      <c r="BH43" t="s">
        <v>465</v>
      </c>
      <c r="BI43" t="s">
        <v>465</v>
      </c>
      <c r="BJ43" t="s">
        <v>956</v>
      </c>
      <c r="BK43" t="s">
        <v>957</v>
      </c>
      <c r="BL43" t="s">
        <v>948</v>
      </c>
      <c r="BM43" t="s">
        <v>949</v>
      </c>
      <c r="BN43" t="s">
        <v>958</v>
      </c>
      <c r="BO43" t="s">
        <v>959</v>
      </c>
      <c r="BP43" t="s">
        <v>960</v>
      </c>
      <c r="BQ43" t="s">
        <v>961</v>
      </c>
      <c r="BR43" t="s">
        <v>962</v>
      </c>
      <c r="BS43" t="s">
        <v>94</v>
      </c>
    </row>
    <row r="44" spans="1:71" customFormat="1" ht="15" customHeight="1" x14ac:dyDescent="0.2">
      <c r="A44" s="107" t="s">
        <v>966</v>
      </c>
      <c r="B44" s="107" t="s">
        <v>967</v>
      </c>
      <c r="C44" s="189" t="s">
        <v>970</v>
      </c>
      <c r="D44" s="189" t="s">
        <v>77</v>
      </c>
      <c r="E44" s="189" t="s">
        <v>971</v>
      </c>
      <c r="F44" s="189" t="s">
        <v>319</v>
      </c>
      <c r="G44" s="189" t="s">
        <v>196</v>
      </c>
      <c r="H44" s="189">
        <v>2</v>
      </c>
      <c r="I44" s="190" t="s">
        <v>1785</v>
      </c>
      <c r="J44" s="191" t="s">
        <v>965</v>
      </c>
      <c r="K44" s="191" t="s">
        <v>964</v>
      </c>
      <c r="L44" s="191" t="s">
        <v>963</v>
      </c>
      <c r="M44" s="192" t="s">
        <v>1695</v>
      </c>
      <c r="N44" s="172" t="s">
        <v>1786</v>
      </c>
      <c r="O44" s="173" t="s">
        <v>984</v>
      </c>
      <c r="P44" s="173" t="s">
        <v>983</v>
      </c>
      <c r="Q44" s="173" t="s">
        <v>982</v>
      </c>
      <c r="R44" s="175" t="s">
        <v>1696</v>
      </c>
      <c r="S44" s="164"/>
      <c r="W44" s="166"/>
      <c r="AC44" s="107" t="s">
        <v>966</v>
      </c>
      <c r="AD44" s="107" t="s">
        <v>967</v>
      </c>
      <c r="AE44" s="189">
        <v>2</v>
      </c>
      <c r="AF44" s="190"/>
      <c r="AG44" s="196"/>
      <c r="AH44" s="189"/>
      <c r="AI44" s="199"/>
      <c r="AJ44" s="202"/>
      <c r="AS44" t="s">
        <v>966</v>
      </c>
      <c r="AT44" t="s">
        <v>967</v>
      </c>
      <c r="AU44" t="s">
        <v>970</v>
      </c>
      <c r="AV44" t="s">
        <v>77</v>
      </c>
      <c r="AW44" t="s">
        <v>319</v>
      </c>
      <c r="AX44" t="s">
        <v>80</v>
      </c>
      <c r="AY44" t="s">
        <v>971</v>
      </c>
      <c r="BA44" t="s">
        <v>972</v>
      </c>
      <c r="BE44" t="s">
        <v>971</v>
      </c>
      <c r="BF44" t="s">
        <v>319</v>
      </c>
      <c r="BG44" t="s">
        <v>973</v>
      </c>
      <c r="BH44" t="s">
        <v>974</v>
      </c>
      <c r="BI44" t="s">
        <v>196</v>
      </c>
      <c r="BJ44" t="s">
        <v>975</v>
      </c>
      <c r="BK44" t="s">
        <v>976</v>
      </c>
      <c r="BL44" t="s">
        <v>966</v>
      </c>
      <c r="BM44" t="s">
        <v>967</v>
      </c>
      <c r="BN44" t="s">
        <v>977</v>
      </c>
      <c r="BO44" t="s">
        <v>978</v>
      </c>
      <c r="BP44" t="s">
        <v>979</v>
      </c>
      <c r="BQ44" t="s">
        <v>980</v>
      </c>
      <c r="BR44" t="s">
        <v>981</v>
      </c>
      <c r="BS44" t="s">
        <v>94</v>
      </c>
    </row>
    <row r="45" spans="1:71" customFormat="1" ht="15" customHeight="1" x14ac:dyDescent="0.2">
      <c r="A45" s="117" t="s">
        <v>989</v>
      </c>
      <c r="B45" s="117" t="s">
        <v>990</v>
      </c>
      <c r="C45" s="189" t="s">
        <v>991</v>
      </c>
      <c r="D45" s="189" t="s">
        <v>77</v>
      </c>
      <c r="E45" s="189" t="s">
        <v>994</v>
      </c>
      <c r="F45" s="189" t="s">
        <v>319</v>
      </c>
      <c r="G45" s="189" t="s">
        <v>196</v>
      </c>
      <c r="H45" s="189">
        <v>1</v>
      </c>
      <c r="I45" s="190" t="s">
        <v>1787</v>
      </c>
      <c r="J45" s="191" t="s">
        <v>988</v>
      </c>
      <c r="K45" s="191" t="s">
        <v>987</v>
      </c>
      <c r="L45" s="191" t="s">
        <v>986</v>
      </c>
      <c r="M45" s="192" t="s">
        <v>1697</v>
      </c>
      <c r="AC45" s="117" t="s">
        <v>989</v>
      </c>
      <c r="AD45" s="117" t="s">
        <v>990</v>
      </c>
      <c r="AE45" s="189">
        <v>1</v>
      </c>
      <c r="AF45" s="190"/>
      <c r="AG45" s="189"/>
      <c r="AH45" s="189"/>
      <c r="AI45" s="199"/>
      <c r="AJ45" s="202"/>
      <c r="AS45" t="s">
        <v>989</v>
      </c>
      <c r="AT45" t="s">
        <v>990</v>
      </c>
      <c r="AU45" t="s">
        <v>991</v>
      </c>
      <c r="AV45" t="s">
        <v>77</v>
      </c>
      <c r="AW45" t="s">
        <v>319</v>
      </c>
      <c r="AX45" t="s">
        <v>993</v>
      </c>
      <c r="AY45" t="s">
        <v>994</v>
      </c>
      <c r="AZ45" t="s">
        <v>995</v>
      </c>
      <c r="BE45" t="s">
        <v>996</v>
      </c>
      <c r="BF45" t="s">
        <v>997</v>
      </c>
      <c r="BG45" t="s">
        <v>998</v>
      </c>
      <c r="BH45" t="s">
        <v>999</v>
      </c>
      <c r="BI45" t="s">
        <v>196</v>
      </c>
      <c r="BJ45" t="s">
        <v>1000</v>
      </c>
      <c r="BK45" t="s">
        <v>1001</v>
      </c>
      <c r="BL45" t="s">
        <v>989</v>
      </c>
      <c r="BM45" t="s">
        <v>990</v>
      </c>
      <c r="BN45" t="s">
        <v>1002</v>
      </c>
      <c r="BO45" t="s">
        <v>1003</v>
      </c>
      <c r="BP45" t="s">
        <v>1004</v>
      </c>
      <c r="BQ45" t="s">
        <v>1005</v>
      </c>
      <c r="BR45" t="s">
        <v>1006</v>
      </c>
      <c r="BS45" t="s">
        <v>94</v>
      </c>
    </row>
    <row r="46" spans="1:71" customFormat="1" ht="15" customHeight="1" x14ac:dyDescent="0.2">
      <c r="A46" s="72" t="s">
        <v>1009</v>
      </c>
      <c r="B46" s="72" t="s">
        <v>1013</v>
      </c>
      <c r="C46" s="189" t="s">
        <v>1014</v>
      </c>
      <c r="D46" s="189" t="s">
        <v>388</v>
      </c>
      <c r="E46" s="189" t="s">
        <v>1016</v>
      </c>
      <c r="F46" s="189" t="s">
        <v>78</v>
      </c>
      <c r="G46" s="189" t="s">
        <v>1021</v>
      </c>
      <c r="H46" s="189">
        <v>1</v>
      </c>
      <c r="I46" s="190" t="s">
        <v>1788</v>
      </c>
      <c r="J46" s="191" t="s">
        <v>623</v>
      </c>
      <c r="K46" s="191" t="s">
        <v>1008</v>
      </c>
      <c r="L46" s="191" t="s">
        <v>1007</v>
      </c>
      <c r="M46" s="192" t="s">
        <v>1676</v>
      </c>
      <c r="AC46" s="72" t="s">
        <v>1009</v>
      </c>
      <c r="AD46" s="72" t="s">
        <v>1013</v>
      </c>
      <c r="AE46" s="189">
        <v>1</v>
      </c>
      <c r="AF46" s="190"/>
      <c r="AG46" s="189"/>
      <c r="AH46" s="189"/>
      <c r="AI46" s="199"/>
      <c r="AJ46" s="202"/>
      <c r="AS46" t="s">
        <v>1009</v>
      </c>
      <c r="AT46" t="s">
        <v>1013</v>
      </c>
      <c r="AU46" t="s">
        <v>1014</v>
      </c>
      <c r="AV46" t="s">
        <v>388</v>
      </c>
      <c r="AW46" t="s">
        <v>78</v>
      </c>
      <c r="AX46" t="s">
        <v>1015</v>
      </c>
      <c r="AY46" t="s">
        <v>1016</v>
      </c>
      <c r="AZ46" t="s">
        <v>1017</v>
      </c>
      <c r="BE46" t="s">
        <v>1018</v>
      </c>
      <c r="BF46" t="s">
        <v>1019</v>
      </c>
      <c r="BG46" t="s">
        <v>1020</v>
      </c>
      <c r="BH46" t="s">
        <v>1021</v>
      </c>
      <c r="BI46" t="s">
        <v>1021</v>
      </c>
      <c r="BJ46" t="s">
        <v>1022</v>
      </c>
      <c r="BK46" t="s">
        <v>1023</v>
      </c>
      <c r="BL46" t="s">
        <v>1009</v>
      </c>
      <c r="BM46" t="s">
        <v>1013</v>
      </c>
      <c r="BN46" t="s">
        <v>1024</v>
      </c>
      <c r="BO46" t="s">
        <v>1025</v>
      </c>
      <c r="BP46" t="s">
        <v>1026</v>
      </c>
      <c r="BQ46" t="s">
        <v>1027</v>
      </c>
      <c r="BR46" t="s">
        <v>1028</v>
      </c>
      <c r="BS46" t="s">
        <v>94</v>
      </c>
    </row>
    <row r="47" spans="1:71" customFormat="1" ht="15" customHeight="1" x14ac:dyDescent="0.2">
      <c r="A47" s="72" t="s">
        <v>1031</v>
      </c>
      <c r="B47" s="72" t="s">
        <v>1032</v>
      </c>
      <c r="C47" s="189" t="s">
        <v>1033</v>
      </c>
      <c r="D47" s="189" t="s">
        <v>388</v>
      </c>
      <c r="E47" s="189" t="s">
        <v>1036</v>
      </c>
      <c r="F47" s="189" t="s">
        <v>78</v>
      </c>
      <c r="G47" s="189" t="s">
        <v>632</v>
      </c>
      <c r="H47" s="189">
        <v>1</v>
      </c>
      <c r="I47" s="190" t="s">
        <v>1789</v>
      </c>
      <c r="J47" s="191" t="s">
        <v>623</v>
      </c>
      <c r="K47" s="191" t="s">
        <v>1030</v>
      </c>
      <c r="L47" s="191" t="s">
        <v>1029</v>
      </c>
      <c r="M47" s="192" t="s">
        <v>1676</v>
      </c>
      <c r="N47" s="135"/>
      <c r="R47" s="135"/>
      <c r="S47" s="135"/>
      <c r="W47" s="135"/>
      <c r="AC47" s="72" t="s">
        <v>1031</v>
      </c>
      <c r="AD47" s="72" t="s">
        <v>1032</v>
      </c>
      <c r="AE47" s="189">
        <v>1</v>
      </c>
      <c r="AF47" s="190">
        <v>100</v>
      </c>
      <c r="AG47" s="189"/>
      <c r="AH47" s="189"/>
      <c r="AI47" s="199"/>
      <c r="AJ47" s="202" t="s">
        <v>1868</v>
      </c>
      <c r="AS47" t="s">
        <v>1031</v>
      </c>
      <c r="AT47" t="s">
        <v>1032</v>
      </c>
      <c r="AU47" t="s">
        <v>1033</v>
      </c>
      <c r="AV47" t="s">
        <v>388</v>
      </c>
      <c r="AW47" t="s">
        <v>78</v>
      </c>
      <c r="AX47" t="s">
        <v>1035</v>
      </c>
      <c r="AY47" t="s">
        <v>1036</v>
      </c>
      <c r="AZ47" t="s">
        <v>1037</v>
      </c>
      <c r="BE47" t="s">
        <v>1038</v>
      </c>
      <c r="BF47" t="s">
        <v>302</v>
      </c>
      <c r="BG47" t="s">
        <v>1039</v>
      </c>
      <c r="BH47" t="s">
        <v>632</v>
      </c>
      <c r="BI47" t="s">
        <v>632</v>
      </c>
      <c r="BJ47" t="s">
        <v>1040</v>
      </c>
      <c r="BK47" t="s">
        <v>1041</v>
      </c>
      <c r="BL47" t="s">
        <v>1031</v>
      </c>
      <c r="BM47" t="s">
        <v>1032</v>
      </c>
      <c r="BN47" t="s">
        <v>1042</v>
      </c>
      <c r="BO47" t="s">
        <v>1043</v>
      </c>
      <c r="BP47" t="s">
        <v>1044</v>
      </c>
      <c r="BQ47" t="s">
        <v>1045</v>
      </c>
      <c r="BR47" t="s">
        <v>1046</v>
      </c>
      <c r="BS47" t="s">
        <v>94</v>
      </c>
    </row>
    <row r="48" spans="1:71" customFormat="1" ht="15" customHeight="1" x14ac:dyDescent="0.2">
      <c r="A48" s="117" t="s">
        <v>1050</v>
      </c>
      <c r="B48" s="117" t="s">
        <v>1051</v>
      </c>
      <c r="C48" s="189" t="s">
        <v>1054</v>
      </c>
      <c r="D48" s="189" t="s">
        <v>118</v>
      </c>
      <c r="E48" s="189" t="s">
        <v>1056</v>
      </c>
      <c r="F48" s="189" t="s">
        <v>319</v>
      </c>
      <c r="G48" s="189" t="s">
        <v>632</v>
      </c>
      <c r="H48" s="189">
        <v>1</v>
      </c>
      <c r="I48" s="190" t="s">
        <v>1790</v>
      </c>
      <c r="J48" s="191" t="s">
        <v>1049</v>
      </c>
      <c r="K48" s="191" t="s">
        <v>1048</v>
      </c>
      <c r="L48" s="191" t="s">
        <v>1047</v>
      </c>
      <c r="M48" s="192" t="s">
        <v>1698</v>
      </c>
      <c r="AC48" s="117" t="s">
        <v>1050</v>
      </c>
      <c r="AD48" s="117" t="s">
        <v>1051</v>
      </c>
      <c r="AE48" s="189">
        <v>1</v>
      </c>
      <c r="AF48" s="190">
        <v>95</v>
      </c>
      <c r="AG48" s="189"/>
      <c r="AH48" s="189"/>
      <c r="AI48" s="199"/>
      <c r="AJ48" s="202"/>
      <c r="AS48" t="s">
        <v>1050</v>
      </c>
      <c r="AT48" t="s">
        <v>1051</v>
      </c>
      <c r="AU48" t="s">
        <v>1054</v>
      </c>
      <c r="AV48" t="s">
        <v>118</v>
      </c>
      <c r="AW48" t="s">
        <v>319</v>
      </c>
      <c r="AX48" t="s">
        <v>1055</v>
      </c>
      <c r="AY48" t="s">
        <v>1056</v>
      </c>
      <c r="AZ48" t="s">
        <v>1057</v>
      </c>
      <c r="BE48" t="s">
        <v>1058</v>
      </c>
      <c r="BF48" t="s">
        <v>1059</v>
      </c>
      <c r="BG48" t="s">
        <v>1059</v>
      </c>
      <c r="BH48" t="s">
        <v>1060</v>
      </c>
      <c r="BI48" t="s">
        <v>632</v>
      </c>
      <c r="BJ48" t="s">
        <v>1061</v>
      </c>
      <c r="BK48" t="s">
        <v>1062</v>
      </c>
      <c r="BL48" t="s">
        <v>1050</v>
      </c>
      <c r="BM48" t="s">
        <v>1051</v>
      </c>
      <c r="BN48" t="s">
        <v>1063</v>
      </c>
      <c r="BO48" t="s">
        <v>1064</v>
      </c>
      <c r="BP48" t="s">
        <v>1065</v>
      </c>
      <c r="BQ48" t="s">
        <v>1066</v>
      </c>
      <c r="BR48" t="s">
        <v>1067</v>
      </c>
      <c r="BS48" t="s">
        <v>94</v>
      </c>
    </row>
    <row r="49" spans="1:71" customFormat="1" ht="15" customHeight="1" x14ac:dyDescent="0.2">
      <c r="A49" s="159" t="s">
        <v>1072</v>
      </c>
      <c r="B49" s="159" t="s">
        <v>1073</v>
      </c>
      <c r="C49" s="189" t="s">
        <v>1074</v>
      </c>
      <c r="D49" s="189" t="s">
        <v>80</v>
      </c>
      <c r="E49" s="189" t="s">
        <v>1077</v>
      </c>
      <c r="F49" s="189" t="s">
        <v>166</v>
      </c>
      <c r="G49" s="189" t="s">
        <v>532</v>
      </c>
      <c r="H49" s="189">
        <v>1</v>
      </c>
      <c r="I49" s="190" t="s">
        <v>1791</v>
      </c>
      <c r="J49" s="191" t="s">
        <v>1071</v>
      </c>
      <c r="K49" s="191" t="s">
        <v>1070</v>
      </c>
      <c r="L49" s="191" t="s">
        <v>1069</v>
      </c>
      <c r="M49" s="192" t="s">
        <v>1699</v>
      </c>
      <c r="AC49" s="159" t="s">
        <v>1072</v>
      </c>
      <c r="AD49" s="159" t="s">
        <v>1073</v>
      </c>
      <c r="AE49" s="189">
        <v>1</v>
      </c>
      <c r="AF49" s="190">
        <v>99</v>
      </c>
      <c r="AG49" s="189"/>
      <c r="AH49" s="189"/>
      <c r="AI49" s="199"/>
      <c r="AJ49" s="202"/>
      <c r="AS49" t="s">
        <v>1072</v>
      </c>
      <c r="AT49" t="s">
        <v>1073</v>
      </c>
      <c r="AU49" t="s">
        <v>1074</v>
      </c>
      <c r="AV49" t="s">
        <v>80</v>
      </c>
      <c r="AW49" t="s">
        <v>166</v>
      </c>
      <c r="AX49" t="s">
        <v>1076</v>
      </c>
      <c r="AY49" t="s">
        <v>1077</v>
      </c>
      <c r="BC49" t="s">
        <v>1078</v>
      </c>
      <c r="BD49" t="s">
        <v>1079</v>
      </c>
      <c r="BE49" t="s">
        <v>1080</v>
      </c>
      <c r="BF49" t="s">
        <v>1081</v>
      </c>
      <c r="BG49" t="s">
        <v>1082</v>
      </c>
      <c r="BH49" t="s">
        <v>532</v>
      </c>
      <c r="BI49" t="s">
        <v>532</v>
      </c>
      <c r="BJ49" t="s">
        <v>1083</v>
      </c>
      <c r="BK49">
        <v>34620381030</v>
      </c>
      <c r="BL49" t="s">
        <v>1072</v>
      </c>
      <c r="BM49" t="s">
        <v>1073</v>
      </c>
      <c r="BN49" t="s">
        <v>1084</v>
      </c>
      <c r="BO49" t="s">
        <v>1085</v>
      </c>
      <c r="BP49" t="s">
        <v>1086</v>
      </c>
      <c r="BQ49" t="s">
        <v>1087</v>
      </c>
      <c r="BR49" t="s">
        <v>1088</v>
      </c>
      <c r="BS49" t="s">
        <v>1089</v>
      </c>
    </row>
    <row r="50" spans="1:71" customFormat="1" ht="15" customHeight="1" x14ac:dyDescent="0.2">
      <c r="A50" s="72" t="s">
        <v>1092</v>
      </c>
      <c r="B50" s="72" t="s">
        <v>1093</v>
      </c>
      <c r="C50" s="189" t="s">
        <v>1096</v>
      </c>
      <c r="D50" s="189" t="s">
        <v>77</v>
      </c>
      <c r="E50" s="189" t="s">
        <v>1097</v>
      </c>
      <c r="F50" s="189" t="s">
        <v>78</v>
      </c>
      <c r="G50" s="189" t="s">
        <v>86</v>
      </c>
      <c r="H50" s="189">
        <v>1</v>
      </c>
      <c r="I50" s="190" t="s">
        <v>1792</v>
      </c>
      <c r="J50" s="191" t="s">
        <v>264</v>
      </c>
      <c r="K50" s="191" t="s">
        <v>1091</v>
      </c>
      <c r="L50" s="191" t="s">
        <v>1090</v>
      </c>
      <c r="M50" s="192" t="s">
        <v>1656</v>
      </c>
      <c r="N50" s="135"/>
      <c r="R50" s="166"/>
      <c r="AC50" s="72" t="s">
        <v>1092</v>
      </c>
      <c r="AD50" s="72" t="s">
        <v>1093</v>
      </c>
      <c r="AE50" s="189">
        <v>1</v>
      </c>
      <c r="AF50" s="190"/>
      <c r="AG50" s="189"/>
      <c r="AH50" s="189"/>
      <c r="AI50" s="199"/>
      <c r="AJ50" s="202"/>
      <c r="AS50" t="s">
        <v>1092</v>
      </c>
      <c r="AT50" t="s">
        <v>1093</v>
      </c>
      <c r="AU50" t="s">
        <v>1096</v>
      </c>
      <c r="AV50" t="s">
        <v>77</v>
      </c>
      <c r="AW50" t="s">
        <v>78</v>
      </c>
      <c r="AY50" t="s">
        <v>1097</v>
      </c>
      <c r="AZ50">
        <v>1887</v>
      </c>
      <c r="BE50" t="s">
        <v>1098</v>
      </c>
      <c r="BF50" t="s">
        <v>302</v>
      </c>
      <c r="BG50" t="s">
        <v>1099</v>
      </c>
      <c r="BH50" t="s">
        <v>1100</v>
      </c>
      <c r="BI50" t="s">
        <v>86</v>
      </c>
      <c r="BJ50" t="s">
        <v>1101</v>
      </c>
      <c r="BK50" t="s">
        <v>1102</v>
      </c>
      <c r="BL50" t="s">
        <v>1092</v>
      </c>
      <c r="BM50" t="s">
        <v>1093</v>
      </c>
      <c r="BN50" t="s">
        <v>1103</v>
      </c>
      <c r="BO50" t="s">
        <v>1104</v>
      </c>
      <c r="BP50" t="s">
        <v>1105</v>
      </c>
      <c r="BQ50" t="s">
        <v>1106</v>
      </c>
      <c r="BR50" t="s">
        <v>1107</v>
      </c>
      <c r="BS50" t="s">
        <v>1108</v>
      </c>
    </row>
    <row r="51" spans="1:71" customFormat="1" ht="15" customHeight="1" x14ac:dyDescent="0.2">
      <c r="A51" s="72" t="s">
        <v>1112</v>
      </c>
      <c r="B51" s="72" t="s">
        <v>1113</v>
      </c>
      <c r="C51" s="189" t="s">
        <v>1116</v>
      </c>
      <c r="D51" s="189" t="s">
        <v>77</v>
      </c>
      <c r="E51" s="189" t="s">
        <v>1118</v>
      </c>
      <c r="F51" s="189" t="s">
        <v>78</v>
      </c>
      <c r="G51" s="189" t="s">
        <v>393</v>
      </c>
      <c r="H51" s="189">
        <v>2</v>
      </c>
      <c r="I51" s="190" t="s">
        <v>1793</v>
      </c>
      <c r="J51" s="191" t="s">
        <v>1111</v>
      </c>
      <c r="K51" s="191" t="s">
        <v>1110</v>
      </c>
      <c r="L51" s="191" t="s">
        <v>1109</v>
      </c>
      <c r="M51" s="192" t="s">
        <v>1700</v>
      </c>
      <c r="N51" s="172" t="s">
        <v>1794</v>
      </c>
      <c r="O51" s="173" t="s">
        <v>1130</v>
      </c>
      <c r="P51" s="173" t="s">
        <v>1129</v>
      </c>
      <c r="Q51" s="173" t="s">
        <v>1113</v>
      </c>
      <c r="R51" s="174" t="s">
        <v>1701</v>
      </c>
      <c r="AC51" s="72" t="s">
        <v>1112</v>
      </c>
      <c r="AD51" s="72" t="s">
        <v>1113</v>
      </c>
      <c r="AE51" s="189">
        <v>2</v>
      </c>
      <c r="AF51" s="190">
        <v>85</v>
      </c>
      <c r="AG51" s="196">
        <v>100</v>
      </c>
      <c r="AH51" s="189"/>
      <c r="AI51" s="199"/>
      <c r="AJ51" s="202" t="s">
        <v>1873</v>
      </c>
      <c r="AS51" t="s">
        <v>1112</v>
      </c>
      <c r="AT51" t="s">
        <v>1113</v>
      </c>
      <c r="AU51" t="s">
        <v>1116</v>
      </c>
      <c r="AV51" t="s">
        <v>77</v>
      </c>
      <c r="AW51" t="s">
        <v>78</v>
      </c>
      <c r="AX51" t="s">
        <v>1117</v>
      </c>
      <c r="AY51" t="s">
        <v>1118</v>
      </c>
      <c r="AZ51">
        <v>42467</v>
      </c>
      <c r="BE51" t="s">
        <v>1119</v>
      </c>
      <c r="BF51" t="s">
        <v>1120</v>
      </c>
      <c r="BG51" t="s">
        <v>1121</v>
      </c>
      <c r="BH51" t="s">
        <v>1122</v>
      </c>
      <c r="BI51" t="s">
        <v>393</v>
      </c>
      <c r="BJ51" t="s">
        <v>1123</v>
      </c>
      <c r="BK51">
        <v>647744826</v>
      </c>
      <c r="BL51" t="s">
        <v>1112</v>
      </c>
      <c r="BM51" t="s">
        <v>1113</v>
      </c>
      <c r="BN51" t="s">
        <v>1124</v>
      </c>
      <c r="BO51" t="s">
        <v>1125</v>
      </c>
      <c r="BP51" t="s">
        <v>1126</v>
      </c>
      <c r="BQ51" t="s">
        <v>1127</v>
      </c>
      <c r="BR51" t="s">
        <v>1128</v>
      </c>
      <c r="BS51" t="s">
        <v>94</v>
      </c>
    </row>
    <row r="52" spans="1:71" customFormat="1" ht="15" customHeight="1" x14ac:dyDescent="0.2">
      <c r="A52" s="72" t="s">
        <v>1134</v>
      </c>
      <c r="B52" s="72" t="s">
        <v>1132</v>
      </c>
      <c r="C52" s="189" t="s">
        <v>1133</v>
      </c>
      <c r="D52" s="189" t="s">
        <v>80</v>
      </c>
      <c r="E52" s="189" t="s">
        <v>748</v>
      </c>
      <c r="F52" s="189" t="s">
        <v>78</v>
      </c>
      <c r="G52" s="189" t="s">
        <v>124</v>
      </c>
      <c r="H52" s="189">
        <v>1</v>
      </c>
      <c r="I52" s="190" t="s">
        <v>1795</v>
      </c>
      <c r="J52" s="191" t="s">
        <v>772</v>
      </c>
      <c r="K52" s="191" t="s">
        <v>1133</v>
      </c>
      <c r="L52" s="191" t="s">
        <v>1132</v>
      </c>
      <c r="M52" s="192" t="s">
        <v>1686</v>
      </c>
      <c r="N52" s="135"/>
      <c r="R52" s="166"/>
      <c r="S52" s="164"/>
      <c r="W52" s="166"/>
      <c r="AC52" s="72" t="s">
        <v>1134</v>
      </c>
      <c r="AD52" s="72" t="s">
        <v>1132</v>
      </c>
      <c r="AE52" s="189">
        <v>1</v>
      </c>
      <c r="AF52" s="190">
        <v>100</v>
      </c>
      <c r="AG52" s="189"/>
      <c r="AH52" s="189"/>
      <c r="AI52" s="199"/>
      <c r="AJ52" s="202"/>
      <c r="AS52" t="s">
        <v>1134</v>
      </c>
      <c r="AT52" t="s">
        <v>1132</v>
      </c>
      <c r="AU52" t="s">
        <v>1133</v>
      </c>
      <c r="AV52" t="s">
        <v>80</v>
      </c>
      <c r="AW52" t="s">
        <v>78</v>
      </c>
      <c r="AY52" t="s">
        <v>748</v>
      </c>
      <c r="AZ52">
        <v>39223</v>
      </c>
      <c r="BE52" t="s">
        <v>1136</v>
      </c>
      <c r="BF52" t="s">
        <v>302</v>
      </c>
      <c r="BG52" t="s">
        <v>1137</v>
      </c>
      <c r="BH52" t="s">
        <v>124</v>
      </c>
      <c r="BI52" t="s">
        <v>124</v>
      </c>
      <c r="BJ52" t="s">
        <v>670</v>
      </c>
      <c r="BK52">
        <v>607698634</v>
      </c>
      <c r="BL52" t="s">
        <v>1134</v>
      </c>
      <c r="BM52" t="s">
        <v>1132</v>
      </c>
      <c r="BN52" t="s">
        <v>1138</v>
      </c>
      <c r="BO52" t="s">
        <v>1139</v>
      </c>
      <c r="BP52" t="s">
        <v>1138</v>
      </c>
      <c r="BQ52" t="s">
        <v>1140</v>
      </c>
      <c r="BR52" t="s">
        <v>1141</v>
      </c>
      <c r="BS52" t="s">
        <v>1142</v>
      </c>
    </row>
    <row r="53" spans="1:71" customFormat="1" ht="15" customHeight="1" x14ac:dyDescent="0.2">
      <c r="A53" s="72" t="s">
        <v>1146</v>
      </c>
      <c r="B53" s="72" t="s">
        <v>1144</v>
      </c>
      <c r="C53" s="189" t="s">
        <v>1145</v>
      </c>
      <c r="D53" s="189" t="s">
        <v>118</v>
      </c>
      <c r="E53" s="189" t="s">
        <v>1148</v>
      </c>
      <c r="F53" s="189" t="s">
        <v>78</v>
      </c>
      <c r="G53" s="189" t="s">
        <v>124</v>
      </c>
      <c r="H53" s="189">
        <v>1</v>
      </c>
      <c r="I53" s="190" t="s">
        <v>1796</v>
      </c>
      <c r="J53" s="191" t="s">
        <v>680</v>
      </c>
      <c r="K53" s="191" t="s">
        <v>1145</v>
      </c>
      <c r="L53" s="191" t="s">
        <v>1144</v>
      </c>
      <c r="M53" s="192" t="s">
        <v>1679</v>
      </c>
      <c r="AC53" s="72" t="s">
        <v>1146</v>
      </c>
      <c r="AD53" s="72" t="s">
        <v>1144</v>
      </c>
      <c r="AE53" s="189">
        <v>1</v>
      </c>
      <c r="AF53" s="190">
        <v>100</v>
      </c>
      <c r="AG53" s="189"/>
      <c r="AH53" s="189"/>
      <c r="AI53" s="199"/>
      <c r="AJ53" s="202"/>
      <c r="AS53" t="s">
        <v>1146</v>
      </c>
      <c r="AT53" t="s">
        <v>1144</v>
      </c>
      <c r="AU53" t="s">
        <v>1145</v>
      </c>
      <c r="AV53" t="s">
        <v>118</v>
      </c>
      <c r="AW53" t="s">
        <v>78</v>
      </c>
      <c r="AY53" t="s">
        <v>1148</v>
      </c>
      <c r="AZ53">
        <v>10022</v>
      </c>
      <c r="BE53" t="s">
        <v>1149</v>
      </c>
      <c r="BF53" t="s">
        <v>1150</v>
      </c>
      <c r="BG53" t="s">
        <v>1151</v>
      </c>
      <c r="BH53" t="s">
        <v>124</v>
      </c>
      <c r="BI53" t="s">
        <v>124</v>
      </c>
      <c r="BJ53" t="s">
        <v>1152</v>
      </c>
      <c r="BK53" t="s">
        <v>1153</v>
      </c>
      <c r="BL53" t="s">
        <v>1146</v>
      </c>
      <c r="BM53" t="s">
        <v>1144</v>
      </c>
      <c r="BN53" t="s">
        <v>1154</v>
      </c>
      <c r="BO53" t="s">
        <v>1155</v>
      </c>
      <c r="BP53" t="s">
        <v>1156</v>
      </c>
      <c r="BQ53" t="s">
        <v>1157</v>
      </c>
      <c r="BR53" t="s">
        <v>1158</v>
      </c>
      <c r="BS53" t="s">
        <v>94</v>
      </c>
    </row>
    <row r="54" spans="1:71" customFormat="1" ht="15" customHeight="1" x14ac:dyDescent="0.2">
      <c r="A54" s="72" t="s">
        <v>1162</v>
      </c>
      <c r="B54" s="72" t="s">
        <v>1163</v>
      </c>
      <c r="C54" s="189" t="s">
        <v>1164</v>
      </c>
      <c r="D54" s="189" t="s">
        <v>77</v>
      </c>
      <c r="E54" s="189" t="s">
        <v>1167</v>
      </c>
      <c r="F54" s="189" t="s">
        <v>78</v>
      </c>
      <c r="G54" s="189" t="s">
        <v>1172</v>
      </c>
      <c r="H54" s="189">
        <v>1</v>
      </c>
      <c r="I54" s="190" t="s">
        <v>1797</v>
      </c>
      <c r="J54" s="191" t="s">
        <v>1161</v>
      </c>
      <c r="K54" s="191" t="s">
        <v>1160</v>
      </c>
      <c r="L54" s="191" t="s">
        <v>1159</v>
      </c>
      <c r="M54" s="192" t="s">
        <v>1702</v>
      </c>
      <c r="N54" s="135"/>
      <c r="R54" s="135"/>
      <c r="AC54" s="72" t="s">
        <v>1162</v>
      </c>
      <c r="AD54" s="72" t="s">
        <v>1163</v>
      </c>
      <c r="AE54" s="189">
        <v>1</v>
      </c>
      <c r="AF54" s="190"/>
      <c r="AG54" s="189"/>
      <c r="AH54" s="189"/>
      <c r="AI54" s="199"/>
      <c r="AJ54" s="202"/>
      <c r="AS54" t="s">
        <v>1162</v>
      </c>
      <c r="AT54" t="s">
        <v>1163</v>
      </c>
      <c r="AU54" t="s">
        <v>1164</v>
      </c>
      <c r="AV54" t="s">
        <v>77</v>
      </c>
      <c r="AW54" t="s">
        <v>78</v>
      </c>
      <c r="AX54" t="s">
        <v>1166</v>
      </c>
      <c r="AY54" t="s">
        <v>1167</v>
      </c>
      <c r="AZ54">
        <v>42385</v>
      </c>
      <c r="BE54" t="s">
        <v>1168</v>
      </c>
      <c r="BF54" t="s">
        <v>1169</v>
      </c>
      <c r="BG54" t="s">
        <v>1170</v>
      </c>
      <c r="BH54" t="s">
        <v>1171</v>
      </c>
      <c r="BI54" t="s">
        <v>1172</v>
      </c>
      <c r="BJ54" t="s">
        <v>1173</v>
      </c>
      <c r="BK54">
        <v>643655186</v>
      </c>
      <c r="BL54" t="s">
        <v>1162</v>
      </c>
      <c r="BM54" t="s">
        <v>1163</v>
      </c>
      <c r="BN54" t="s">
        <v>1174</v>
      </c>
      <c r="BO54" t="s">
        <v>1175</v>
      </c>
      <c r="BP54" t="s">
        <v>1176</v>
      </c>
      <c r="BQ54" t="s">
        <v>1177</v>
      </c>
      <c r="BR54" t="s">
        <v>1178</v>
      </c>
      <c r="BS54" t="s">
        <v>94</v>
      </c>
    </row>
    <row r="55" spans="1:71" customFormat="1" ht="15" customHeight="1" x14ac:dyDescent="0.2">
      <c r="A55" s="159" t="s">
        <v>1182</v>
      </c>
      <c r="B55" s="159" t="s">
        <v>1186</v>
      </c>
      <c r="C55" s="189" t="s">
        <v>1184</v>
      </c>
      <c r="D55" s="189" t="s">
        <v>118</v>
      </c>
      <c r="E55" s="189" t="s">
        <v>1187</v>
      </c>
      <c r="F55" s="189" t="s">
        <v>166</v>
      </c>
      <c r="G55" s="189" t="s">
        <v>1172</v>
      </c>
      <c r="H55" s="189">
        <v>1</v>
      </c>
      <c r="I55" s="190" t="s">
        <v>1798</v>
      </c>
      <c r="J55" s="191" t="s">
        <v>1181</v>
      </c>
      <c r="K55" s="191" t="s">
        <v>1180</v>
      </c>
      <c r="L55" s="191" t="s">
        <v>1179</v>
      </c>
      <c r="M55" s="192" t="s">
        <v>1703</v>
      </c>
      <c r="N55" s="135"/>
      <c r="R55" s="135"/>
      <c r="AC55" s="159" t="s">
        <v>1182</v>
      </c>
      <c r="AD55" s="159" t="s">
        <v>1186</v>
      </c>
      <c r="AE55" s="189">
        <v>1</v>
      </c>
      <c r="AF55" s="190">
        <v>100</v>
      </c>
      <c r="AG55" s="189"/>
      <c r="AH55" s="189"/>
      <c r="AI55" s="199"/>
      <c r="AJ55" s="202"/>
      <c r="AS55" t="s">
        <v>1182</v>
      </c>
      <c r="AT55" t="s">
        <v>1186</v>
      </c>
      <c r="AU55" t="s">
        <v>1184</v>
      </c>
      <c r="AV55" t="s">
        <v>118</v>
      </c>
      <c r="AW55" t="s">
        <v>166</v>
      </c>
      <c r="AY55" t="s">
        <v>1187</v>
      </c>
      <c r="BC55" t="s">
        <v>1188</v>
      </c>
      <c r="BD55" t="s">
        <v>1189</v>
      </c>
      <c r="BE55" t="s">
        <v>1190</v>
      </c>
      <c r="BF55" t="s">
        <v>1191</v>
      </c>
      <c r="BG55" t="s">
        <v>1192</v>
      </c>
      <c r="BH55" t="s">
        <v>1172</v>
      </c>
      <c r="BI55" t="s">
        <v>1172</v>
      </c>
      <c r="BJ55" t="s">
        <v>1193</v>
      </c>
      <c r="BK55" t="s">
        <v>1194</v>
      </c>
      <c r="BL55" t="s">
        <v>1182</v>
      </c>
      <c r="BM55" t="s">
        <v>1186</v>
      </c>
      <c r="BN55" t="s">
        <v>1195</v>
      </c>
      <c r="BO55" t="s">
        <v>1196</v>
      </c>
      <c r="BP55" t="s">
        <v>1197</v>
      </c>
      <c r="BQ55" t="s">
        <v>1198</v>
      </c>
      <c r="BR55" t="s">
        <v>1199</v>
      </c>
      <c r="BS55" t="s">
        <v>1200</v>
      </c>
    </row>
    <row r="56" spans="1:71" customFormat="1" ht="15" customHeight="1" x14ac:dyDescent="0.2">
      <c r="A56" s="72" t="s">
        <v>1203</v>
      </c>
      <c r="B56" s="72" t="s">
        <v>1204</v>
      </c>
      <c r="C56" s="189" t="s">
        <v>1205</v>
      </c>
      <c r="D56" s="189" t="s">
        <v>118</v>
      </c>
      <c r="E56" s="189" t="s">
        <v>1207</v>
      </c>
      <c r="F56" s="189" t="s">
        <v>78</v>
      </c>
      <c r="G56" s="189" t="s">
        <v>86</v>
      </c>
      <c r="H56" s="189">
        <v>1</v>
      </c>
      <c r="I56" s="190" t="s">
        <v>1799</v>
      </c>
      <c r="J56" s="191" t="s">
        <v>141</v>
      </c>
      <c r="K56" s="191" t="s">
        <v>1202</v>
      </c>
      <c r="L56" s="191" t="s">
        <v>1201</v>
      </c>
      <c r="M56" s="192" t="s">
        <v>1648</v>
      </c>
      <c r="N56" s="135"/>
      <c r="R56" s="166"/>
      <c r="S56" s="164"/>
      <c r="W56" s="166"/>
      <c r="AC56" s="72" t="s">
        <v>1203</v>
      </c>
      <c r="AD56" s="72" t="s">
        <v>1204</v>
      </c>
      <c r="AE56" s="189">
        <v>1</v>
      </c>
      <c r="AF56" s="190">
        <v>100</v>
      </c>
      <c r="AG56" s="189"/>
      <c r="AH56" s="189"/>
      <c r="AI56" s="199"/>
      <c r="AJ56" s="202" t="s">
        <v>1860</v>
      </c>
      <c r="AS56" t="s">
        <v>1203</v>
      </c>
      <c r="AT56" t="s">
        <v>1204</v>
      </c>
      <c r="AU56" t="s">
        <v>1205</v>
      </c>
      <c r="AV56" t="s">
        <v>118</v>
      </c>
      <c r="AW56" t="s">
        <v>78</v>
      </c>
      <c r="AX56" t="s">
        <v>77</v>
      </c>
      <c r="AY56" t="s">
        <v>1207</v>
      </c>
      <c r="AZ56" t="s">
        <v>1208</v>
      </c>
      <c r="BE56" t="s">
        <v>1209</v>
      </c>
      <c r="BF56" t="s">
        <v>1210</v>
      </c>
      <c r="BG56" t="s">
        <v>1211</v>
      </c>
      <c r="BH56" t="s">
        <v>1212</v>
      </c>
      <c r="BI56" t="s">
        <v>86</v>
      </c>
      <c r="BJ56" t="s">
        <v>1213</v>
      </c>
      <c r="BK56" t="s">
        <v>1214</v>
      </c>
      <c r="BL56" t="s">
        <v>1203</v>
      </c>
      <c r="BM56" t="s">
        <v>1204</v>
      </c>
      <c r="BN56" t="s">
        <v>1215</v>
      </c>
      <c r="BO56" t="s">
        <v>1216</v>
      </c>
      <c r="BP56" t="s">
        <v>1217</v>
      </c>
      <c r="BQ56" t="s">
        <v>1218</v>
      </c>
      <c r="BR56" t="s">
        <v>1219</v>
      </c>
      <c r="BS56" t="s">
        <v>1220</v>
      </c>
    </row>
    <row r="57" spans="1:71" customFormat="1" ht="15" customHeight="1" x14ac:dyDescent="0.2">
      <c r="A57" s="72" t="s">
        <v>1223</v>
      </c>
      <c r="B57" s="72" t="s">
        <v>1224</v>
      </c>
      <c r="C57" s="189" t="s">
        <v>1227</v>
      </c>
      <c r="D57" s="189" t="s">
        <v>77</v>
      </c>
      <c r="E57" s="189" t="s">
        <v>1228</v>
      </c>
      <c r="F57" s="189" t="s">
        <v>78</v>
      </c>
      <c r="G57" s="189" t="s">
        <v>86</v>
      </c>
      <c r="H57" s="189">
        <v>1</v>
      </c>
      <c r="I57" s="190" t="s">
        <v>1800</v>
      </c>
      <c r="J57" s="191" t="s">
        <v>141</v>
      </c>
      <c r="K57" s="191" t="s">
        <v>1222</v>
      </c>
      <c r="L57" s="191" t="s">
        <v>1221</v>
      </c>
      <c r="M57" s="192" t="s">
        <v>1648</v>
      </c>
      <c r="AC57" s="72" t="s">
        <v>1223</v>
      </c>
      <c r="AD57" s="72" t="s">
        <v>1224</v>
      </c>
      <c r="AE57" s="189">
        <v>1</v>
      </c>
      <c r="AF57" s="190"/>
      <c r="AG57" s="189"/>
      <c r="AH57" s="189"/>
      <c r="AI57" s="199"/>
      <c r="AJ57" s="202"/>
      <c r="AS57" t="s">
        <v>1223</v>
      </c>
      <c r="AT57" t="s">
        <v>1224</v>
      </c>
      <c r="AU57" t="s">
        <v>1227</v>
      </c>
      <c r="AV57" t="s">
        <v>77</v>
      </c>
      <c r="AW57" t="s">
        <v>78</v>
      </c>
      <c r="AY57" t="s">
        <v>1228</v>
      </c>
      <c r="AZ57" t="s">
        <v>1229</v>
      </c>
      <c r="BE57" t="s">
        <v>1228</v>
      </c>
      <c r="BF57" t="s">
        <v>149</v>
      </c>
      <c r="BG57" t="s">
        <v>1230</v>
      </c>
      <c r="BH57" t="s">
        <v>1231</v>
      </c>
      <c r="BI57" t="s">
        <v>86</v>
      </c>
      <c r="BJ57" t="s">
        <v>1232</v>
      </c>
      <c r="BK57" t="s">
        <v>1233</v>
      </c>
      <c r="BL57" t="s">
        <v>1223</v>
      </c>
      <c r="BM57" t="s">
        <v>1224</v>
      </c>
      <c r="BN57" t="s">
        <v>1234</v>
      </c>
      <c r="BO57" t="s">
        <v>1235</v>
      </c>
      <c r="BP57" t="s">
        <v>1236</v>
      </c>
      <c r="BQ57" t="s">
        <v>1237</v>
      </c>
      <c r="BR57" t="s">
        <v>1238</v>
      </c>
      <c r="BS57" t="s">
        <v>94</v>
      </c>
    </row>
    <row r="58" spans="1:71" customFormat="1" ht="15" customHeight="1" x14ac:dyDescent="0.2">
      <c r="A58" s="72" t="s">
        <v>1242</v>
      </c>
      <c r="B58" s="72" t="s">
        <v>1243</v>
      </c>
      <c r="C58" s="189" t="s">
        <v>1244</v>
      </c>
      <c r="D58" s="189" t="s">
        <v>388</v>
      </c>
      <c r="E58" s="189" t="s">
        <v>1245</v>
      </c>
      <c r="F58" s="189" t="s">
        <v>78</v>
      </c>
      <c r="G58" s="189" t="s">
        <v>632</v>
      </c>
      <c r="H58" s="189">
        <v>3</v>
      </c>
      <c r="I58" s="190" t="s">
        <v>1801</v>
      </c>
      <c r="J58" s="191" t="s">
        <v>1241</v>
      </c>
      <c r="K58" s="191" t="s">
        <v>1240</v>
      </c>
      <c r="L58" s="191" t="s">
        <v>1239</v>
      </c>
      <c r="M58" s="192" t="s">
        <v>1704</v>
      </c>
      <c r="N58" s="172" t="s">
        <v>1802</v>
      </c>
      <c r="O58" s="173" t="s">
        <v>707</v>
      </c>
      <c r="P58" s="173" t="s">
        <v>1259</v>
      </c>
      <c r="Q58" s="173" t="s">
        <v>1258</v>
      </c>
      <c r="R58" s="174" t="s">
        <v>1680</v>
      </c>
      <c r="S58" s="180" t="s">
        <v>1803</v>
      </c>
      <c r="T58" s="181" t="s">
        <v>1264</v>
      </c>
      <c r="U58" s="181" t="s">
        <v>1263</v>
      </c>
      <c r="V58" s="181" t="s">
        <v>1262</v>
      </c>
      <c r="W58" s="182" t="s">
        <v>1705</v>
      </c>
      <c r="AC58" s="72" t="s">
        <v>1242</v>
      </c>
      <c r="AD58" s="72" t="s">
        <v>1243</v>
      </c>
      <c r="AE58" s="189">
        <v>3</v>
      </c>
      <c r="AF58" s="190"/>
      <c r="AG58" s="196"/>
      <c r="AH58" s="197"/>
      <c r="AI58" s="199"/>
      <c r="AJ58" s="202"/>
      <c r="AS58" t="s">
        <v>1242</v>
      </c>
      <c r="AT58" t="s">
        <v>1243</v>
      </c>
      <c r="AU58" t="s">
        <v>1244</v>
      </c>
      <c r="AV58" t="s">
        <v>388</v>
      </c>
      <c r="AW58" t="s">
        <v>78</v>
      </c>
      <c r="AX58" t="s">
        <v>77</v>
      </c>
      <c r="AY58" t="s">
        <v>1245</v>
      </c>
      <c r="AZ58" t="s">
        <v>1246</v>
      </c>
      <c r="BE58" t="s">
        <v>1247</v>
      </c>
      <c r="BF58" t="s">
        <v>1248</v>
      </c>
      <c r="BG58" t="s">
        <v>1249</v>
      </c>
      <c r="BH58" t="s">
        <v>632</v>
      </c>
      <c r="BI58" t="s">
        <v>632</v>
      </c>
      <c r="BJ58" t="s">
        <v>1250</v>
      </c>
      <c r="BK58" t="s">
        <v>1251</v>
      </c>
      <c r="BL58" t="s">
        <v>1242</v>
      </c>
      <c r="BM58" t="s">
        <v>1243</v>
      </c>
      <c r="BN58" t="s">
        <v>1252</v>
      </c>
      <c r="BO58" t="s">
        <v>1253</v>
      </c>
      <c r="BP58" t="s">
        <v>1254</v>
      </c>
      <c r="BQ58" t="s">
        <v>1255</v>
      </c>
      <c r="BR58" t="s">
        <v>1256</v>
      </c>
      <c r="BS58" t="s">
        <v>1257</v>
      </c>
    </row>
    <row r="59" spans="1:71" customFormat="1" ht="15" customHeight="1" x14ac:dyDescent="0.2">
      <c r="A59" s="72" t="s">
        <v>1269</v>
      </c>
      <c r="B59" s="72" t="s">
        <v>1270</v>
      </c>
      <c r="C59" s="189" t="s">
        <v>1273</v>
      </c>
      <c r="D59" s="189" t="s">
        <v>77</v>
      </c>
      <c r="E59" s="189" t="s">
        <v>1275</v>
      </c>
      <c r="F59" s="189" t="s">
        <v>78</v>
      </c>
      <c r="G59" s="189" t="s">
        <v>1281</v>
      </c>
      <c r="H59" s="189">
        <v>1</v>
      </c>
      <c r="I59" s="190" t="s">
        <v>1804</v>
      </c>
      <c r="J59" s="191" t="s">
        <v>1268</v>
      </c>
      <c r="K59" s="191" t="s">
        <v>1267</v>
      </c>
      <c r="L59" s="191" t="s">
        <v>1266</v>
      </c>
      <c r="M59" s="192" t="s">
        <v>1706</v>
      </c>
      <c r="N59" s="135"/>
      <c r="R59" s="166"/>
      <c r="S59" s="135"/>
      <c r="W59" s="135"/>
      <c r="AC59" s="72" t="s">
        <v>1269</v>
      </c>
      <c r="AD59" s="72" t="s">
        <v>1270</v>
      </c>
      <c r="AE59" s="189">
        <v>1</v>
      </c>
      <c r="AF59" s="190">
        <v>100</v>
      </c>
      <c r="AG59" s="189"/>
      <c r="AH59" s="189"/>
      <c r="AI59" s="199"/>
      <c r="AJ59" s="202" t="s">
        <v>1867</v>
      </c>
      <c r="AS59" t="s">
        <v>1269</v>
      </c>
      <c r="AT59" t="s">
        <v>1270</v>
      </c>
      <c r="AU59" t="s">
        <v>1273</v>
      </c>
      <c r="AV59" t="s">
        <v>77</v>
      </c>
      <c r="AW59" t="s">
        <v>78</v>
      </c>
      <c r="AX59" t="s">
        <v>1274</v>
      </c>
      <c r="AY59" t="s">
        <v>1275</v>
      </c>
      <c r="AZ59" t="s">
        <v>1276</v>
      </c>
      <c r="BE59" t="s">
        <v>1277</v>
      </c>
      <c r="BF59" t="s">
        <v>1278</v>
      </c>
      <c r="BG59" t="s">
        <v>1279</v>
      </c>
      <c r="BH59" t="s">
        <v>1280</v>
      </c>
      <c r="BI59" t="s">
        <v>1281</v>
      </c>
      <c r="BJ59" t="s">
        <v>1282</v>
      </c>
      <c r="BK59" t="s">
        <v>1283</v>
      </c>
      <c r="BL59" t="s">
        <v>1269</v>
      </c>
      <c r="BM59" t="s">
        <v>1270</v>
      </c>
      <c r="BN59" t="s">
        <v>1284</v>
      </c>
      <c r="BO59" t="s">
        <v>1285</v>
      </c>
      <c r="BP59" t="s">
        <v>1286</v>
      </c>
      <c r="BQ59" t="s">
        <v>1287</v>
      </c>
      <c r="BR59" t="s">
        <v>1288</v>
      </c>
      <c r="BS59" t="s">
        <v>94</v>
      </c>
    </row>
    <row r="60" spans="1:71" customFormat="1" ht="15" customHeight="1" x14ac:dyDescent="0.2">
      <c r="A60" s="72" t="s">
        <v>1292</v>
      </c>
      <c r="B60" s="72" t="s">
        <v>1293</v>
      </c>
      <c r="C60" s="189" t="s">
        <v>1296</v>
      </c>
      <c r="D60" s="189" t="s">
        <v>118</v>
      </c>
      <c r="E60" s="189" t="s">
        <v>1297</v>
      </c>
      <c r="F60" s="189" t="s">
        <v>78</v>
      </c>
      <c r="G60" s="189" t="s">
        <v>173</v>
      </c>
      <c r="H60" s="189">
        <v>1</v>
      </c>
      <c r="I60" s="190" t="s">
        <v>1805</v>
      </c>
      <c r="J60" s="191" t="s">
        <v>1291</v>
      </c>
      <c r="K60" s="191" t="s">
        <v>1290</v>
      </c>
      <c r="L60" s="191" t="s">
        <v>1289</v>
      </c>
      <c r="M60" s="192" t="s">
        <v>1707</v>
      </c>
      <c r="AC60" s="72" t="s">
        <v>1292</v>
      </c>
      <c r="AD60" s="72" t="s">
        <v>1293</v>
      </c>
      <c r="AE60" s="189">
        <v>1</v>
      </c>
      <c r="AF60" s="190">
        <v>95</v>
      </c>
      <c r="AG60" s="189"/>
      <c r="AH60" s="189"/>
      <c r="AI60" s="199"/>
      <c r="AJ60" s="202" t="s">
        <v>1861</v>
      </c>
      <c r="AS60" t="s">
        <v>1292</v>
      </c>
      <c r="AT60" t="s">
        <v>1293</v>
      </c>
      <c r="AU60" t="s">
        <v>1296</v>
      </c>
      <c r="AV60" t="s">
        <v>118</v>
      </c>
      <c r="AW60" t="s">
        <v>78</v>
      </c>
      <c r="AX60" t="s">
        <v>80</v>
      </c>
      <c r="AY60" t="s">
        <v>1297</v>
      </c>
      <c r="BE60" t="s">
        <v>1298</v>
      </c>
      <c r="BF60" t="s">
        <v>1299</v>
      </c>
      <c r="BG60" t="s">
        <v>1300</v>
      </c>
      <c r="BH60" t="s">
        <v>173</v>
      </c>
      <c r="BI60" t="s">
        <v>173</v>
      </c>
      <c r="BJ60" t="s">
        <v>1301</v>
      </c>
      <c r="BK60" t="s">
        <v>1302</v>
      </c>
      <c r="BL60" t="s">
        <v>1292</v>
      </c>
      <c r="BM60" t="s">
        <v>1293</v>
      </c>
      <c r="BN60" t="s">
        <v>1303</v>
      </c>
      <c r="BO60" t="s">
        <v>1304</v>
      </c>
      <c r="BP60" t="s">
        <v>1305</v>
      </c>
      <c r="BQ60" t="s">
        <v>1306</v>
      </c>
      <c r="BR60" t="s">
        <v>1307</v>
      </c>
      <c r="BS60" t="s">
        <v>1308</v>
      </c>
    </row>
    <row r="61" spans="1:71" customFormat="1" ht="15" customHeight="1" x14ac:dyDescent="0.2">
      <c r="A61" s="72" t="s">
        <v>1312</v>
      </c>
      <c r="B61" s="72" t="s">
        <v>1313</v>
      </c>
      <c r="C61" s="189" t="s">
        <v>1316</v>
      </c>
      <c r="D61" s="189" t="s">
        <v>77</v>
      </c>
      <c r="E61" s="189" t="s">
        <v>1317</v>
      </c>
      <c r="F61" s="189" t="s">
        <v>78</v>
      </c>
      <c r="G61" s="189" t="s">
        <v>1322</v>
      </c>
      <c r="H61" s="189">
        <v>1</v>
      </c>
      <c r="I61" s="190" t="s">
        <v>1806</v>
      </c>
      <c r="J61" s="191" t="s">
        <v>1311</v>
      </c>
      <c r="K61" s="191" t="s">
        <v>1310</v>
      </c>
      <c r="L61" s="191" t="s">
        <v>1309</v>
      </c>
      <c r="M61" s="192" t="s">
        <v>1708</v>
      </c>
      <c r="AC61" s="72" t="s">
        <v>1312</v>
      </c>
      <c r="AD61" s="72" t="s">
        <v>1313</v>
      </c>
      <c r="AE61" s="189">
        <v>1</v>
      </c>
      <c r="AF61" s="190"/>
      <c r="AG61" s="189"/>
      <c r="AH61" s="189"/>
      <c r="AI61" s="199"/>
      <c r="AJ61" s="202"/>
      <c r="AS61" t="s">
        <v>1312</v>
      </c>
      <c r="AT61" t="s">
        <v>1313</v>
      </c>
      <c r="AU61" t="s">
        <v>1316</v>
      </c>
      <c r="AV61" t="s">
        <v>77</v>
      </c>
      <c r="AW61" t="s">
        <v>78</v>
      </c>
      <c r="AY61" t="s">
        <v>1317</v>
      </c>
      <c r="BE61" t="s">
        <v>1318</v>
      </c>
      <c r="BF61" t="s">
        <v>1319</v>
      </c>
      <c r="BG61" t="s">
        <v>1320</v>
      </c>
      <c r="BH61" t="s">
        <v>1321</v>
      </c>
      <c r="BI61" t="s">
        <v>1322</v>
      </c>
      <c r="BJ61" t="s">
        <v>1323</v>
      </c>
      <c r="BL61" t="s">
        <v>1312</v>
      </c>
      <c r="BM61" t="s">
        <v>1313</v>
      </c>
      <c r="BN61" t="s">
        <v>1324</v>
      </c>
      <c r="BO61" t="s">
        <v>1325</v>
      </c>
      <c r="BP61" t="s">
        <v>1326</v>
      </c>
      <c r="BQ61" t="s">
        <v>1327</v>
      </c>
      <c r="BR61" t="s">
        <v>1328</v>
      </c>
      <c r="BS61" t="s">
        <v>1329</v>
      </c>
    </row>
    <row r="62" spans="1:71" customFormat="1" ht="15" customHeight="1" x14ac:dyDescent="0.2">
      <c r="A62" s="72" t="s">
        <v>1333</v>
      </c>
      <c r="B62" s="72" t="s">
        <v>1334</v>
      </c>
      <c r="C62" s="189" t="s">
        <v>1335</v>
      </c>
      <c r="D62" s="189" t="s">
        <v>433</v>
      </c>
      <c r="E62" s="189" t="s">
        <v>1336</v>
      </c>
      <c r="F62" s="189" t="s">
        <v>78</v>
      </c>
      <c r="G62" s="189" t="s">
        <v>196</v>
      </c>
      <c r="H62" s="189">
        <v>1</v>
      </c>
      <c r="I62" s="190" t="s">
        <v>1807</v>
      </c>
      <c r="J62" s="191" t="s">
        <v>1332</v>
      </c>
      <c r="K62" s="191" t="s">
        <v>1331</v>
      </c>
      <c r="L62" s="191" t="s">
        <v>1330</v>
      </c>
      <c r="M62" s="192" t="s">
        <v>1709</v>
      </c>
      <c r="AC62" s="72" t="s">
        <v>1333</v>
      </c>
      <c r="AD62" s="72" t="s">
        <v>1334</v>
      </c>
      <c r="AE62" s="189">
        <v>1</v>
      </c>
      <c r="AF62" s="190"/>
      <c r="AG62" s="189"/>
      <c r="AH62" s="189"/>
      <c r="AI62" s="199"/>
      <c r="AJ62" s="202"/>
      <c r="AS62" t="s">
        <v>1333</v>
      </c>
      <c r="AT62" t="s">
        <v>1334</v>
      </c>
      <c r="AU62" t="s">
        <v>1335</v>
      </c>
      <c r="AV62" t="s">
        <v>433</v>
      </c>
      <c r="AW62" t="s">
        <v>78</v>
      </c>
      <c r="AX62" t="s">
        <v>118</v>
      </c>
      <c r="AY62" t="s">
        <v>1336</v>
      </c>
      <c r="AZ62">
        <v>43132</v>
      </c>
      <c r="BE62" t="s">
        <v>1337</v>
      </c>
      <c r="BF62" t="s">
        <v>1337</v>
      </c>
      <c r="BG62" t="s">
        <v>1338</v>
      </c>
      <c r="BH62" t="s">
        <v>196</v>
      </c>
      <c r="BI62" t="s">
        <v>196</v>
      </c>
      <c r="BJ62" t="s">
        <v>1339</v>
      </c>
      <c r="BK62">
        <v>603852489</v>
      </c>
      <c r="BL62" t="s">
        <v>1333</v>
      </c>
      <c r="BM62" t="s">
        <v>1334</v>
      </c>
      <c r="BN62" t="s">
        <v>1340</v>
      </c>
      <c r="BO62" t="s">
        <v>1341</v>
      </c>
      <c r="BP62" t="s">
        <v>1342</v>
      </c>
      <c r="BQ62" t="s">
        <v>1343</v>
      </c>
      <c r="BR62" t="s">
        <v>1344</v>
      </c>
      <c r="BS62" t="s">
        <v>94</v>
      </c>
    </row>
    <row r="63" spans="1:71" customFormat="1" ht="15" customHeight="1" x14ac:dyDescent="0.2">
      <c r="A63" s="107" t="s">
        <v>1347</v>
      </c>
      <c r="B63" s="107" t="s">
        <v>1351</v>
      </c>
      <c r="C63" s="189" t="s">
        <v>1349</v>
      </c>
      <c r="D63" s="189" t="s">
        <v>118</v>
      </c>
      <c r="E63" s="189" t="s">
        <v>1352</v>
      </c>
      <c r="F63" s="189" t="s">
        <v>319</v>
      </c>
      <c r="G63" s="189" t="s">
        <v>196</v>
      </c>
      <c r="H63" s="189">
        <v>1</v>
      </c>
      <c r="I63" s="190" t="s">
        <v>1808</v>
      </c>
      <c r="J63" s="191" t="s">
        <v>1071</v>
      </c>
      <c r="K63" s="191" t="s">
        <v>1346</v>
      </c>
      <c r="L63" s="191" t="s">
        <v>1345</v>
      </c>
      <c r="M63" s="192" t="s">
        <v>1699</v>
      </c>
      <c r="AC63" s="107" t="s">
        <v>1347</v>
      </c>
      <c r="AD63" s="107" t="s">
        <v>1351</v>
      </c>
      <c r="AE63" s="189">
        <v>1</v>
      </c>
      <c r="AF63" s="190">
        <v>100</v>
      </c>
      <c r="AG63" s="189"/>
      <c r="AH63" s="189"/>
      <c r="AI63" s="199"/>
      <c r="AJ63" s="202"/>
      <c r="AS63" t="s">
        <v>1347</v>
      </c>
      <c r="AT63" t="s">
        <v>1351</v>
      </c>
      <c r="AU63" t="s">
        <v>1349</v>
      </c>
      <c r="AV63" t="s">
        <v>118</v>
      </c>
      <c r="AW63" t="s">
        <v>319</v>
      </c>
      <c r="AY63" t="s">
        <v>1352</v>
      </c>
      <c r="BB63" t="s">
        <v>1353</v>
      </c>
      <c r="BE63" t="s">
        <v>1354</v>
      </c>
      <c r="BF63" t="s">
        <v>1355</v>
      </c>
      <c r="BI63" t="s">
        <v>196</v>
      </c>
      <c r="BJ63" t="s">
        <v>1356</v>
      </c>
      <c r="BK63" t="s">
        <v>1357</v>
      </c>
      <c r="BL63" t="s">
        <v>1347</v>
      </c>
      <c r="BM63" t="s">
        <v>1351</v>
      </c>
      <c r="BN63" t="s">
        <v>1358</v>
      </c>
      <c r="BO63" t="s">
        <v>1359</v>
      </c>
      <c r="BP63" t="s">
        <v>1360</v>
      </c>
      <c r="BQ63" t="s">
        <v>1361</v>
      </c>
      <c r="BR63" t="s">
        <v>1362</v>
      </c>
      <c r="BS63" t="s">
        <v>1363</v>
      </c>
    </row>
    <row r="64" spans="1:71" customFormat="1" ht="15" customHeight="1" x14ac:dyDescent="0.2">
      <c r="A64" s="72" t="s">
        <v>1366</v>
      </c>
      <c r="B64" s="72" t="s">
        <v>1367</v>
      </c>
      <c r="C64" s="189" t="s">
        <v>1370</v>
      </c>
      <c r="D64" s="189" t="s">
        <v>77</v>
      </c>
      <c r="E64" s="189" t="s">
        <v>1371</v>
      </c>
      <c r="F64" s="189" t="s">
        <v>78</v>
      </c>
      <c r="G64" s="189" t="s">
        <v>86</v>
      </c>
      <c r="H64" s="189">
        <v>1</v>
      </c>
      <c r="I64" s="190" t="s">
        <v>1809</v>
      </c>
      <c r="J64" s="191" t="s">
        <v>1365</v>
      </c>
      <c r="K64" s="191" t="s">
        <v>1364</v>
      </c>
      <c r="L64" s="191" t="s">
        <v>1364</v>
      </c>
      <c r="M64" s="192" t="s">
        <v>1710</v>
      </c>
      <c r="AC64" s="72" t="s">
        <v>1366</v>
      </c>
      <c r="AD64" s="72" t="s">
        <v>1367</v>
      </c>
      <c r="AE64" s="189">
        <v>1</v>
      </c>
      <c r="AF64" s="190"/>
      <c r="AG64" s="189"/>
      <c r="AH64" s="189"/>
      <c r="AI64" s="199"/>
      <c r="AJ64" s="202"/>
      <c r="AS64" t="s">
        <v>1366</v>
      </c>
      <c r="AT64" t="s">
        <v>1367</v>
      </c>
      <c r="AU64" t="s">
        <v>1370</v>
      </c>
      <c r="AV64" t="s">
        <v>77</v>
      </c>
      <c r="AW64" t="s">
        <v>78</v>
      </c>
      <c r="AX64" t="s">
        <v>80</v>
      </c>
      <c r="AY64" t="s">
        <v>1371</v>
      </c>
      <c r="AZ64">
        <v>39264</v>
      </c>
      <c r="BE64" t="s">
        <v>1372</v>
      </c>
      <c r="BF64" t="s">
        <v>482</v>
      </c>
      <c r="BG64" t="s">
        <v>1373</v>
      </c>
      <c r="BH64" t="s">
        <v>86</v>
      </c>
      <c r="BI64" t="s">
        <v>86</v>
      </c>
      <c r="BJ64" t="s">
        <v>1374</v>
      </c>
      <c r="BK64">
        <v>987291899</v>
      </c>
      <c r="BL64" t="s">
        <v>1366</v>
      </c>
      <c r="BM64" t="s">
        <v>1367</v>
      </c>
      <c r="BN64" t="s">
        <v>1375</v>
      </c>
      <c r="BO64" t="s">
        <v>1376</v>
      </c>
      <c r="BP64" t="s">
        <v>1377</v>
      </c>
      <c r="BQ64" t="s">
        <v>1378</v>
      </c>
      <c r="BR64" t="s">
        <v>1379</v>
      </c>
      <c r="BS64" t="s">
        <v>94</v>
      </c>
    </row>
    <row r="65" spans="1:71" customFormat="1" ht="15" customHeight="1" x14ac:dyDescent="0.2">
      <c r="A65" s="107" t="s">
        <v>1384</v>
      </c>
      <c r="B65" s="107" t="s">
        <v>1381</v>
      </c>
      <c r="C65" s="189" t="s">
        <v>1385</v>
      </c>
      <c r="D65" s="189" t="s">
        <v>1387</v>
      </c>
      <c r="E65" s="189" t="s">
        <v>1388</v>
      </c>
      <c r="F65" s="189" t="s">
        <v>319</v>
      </c>
      <c r="G65" s="189" t="s">
        <v>465</v>
      </c>
      <c r="H65" s="189">
        <v>2</v>
      </c>
      <c r="I65" s="190" t="s">
        <v>1810</v>
      </c>
      <c r="J65" s="191" t="s">
        <v>1383</v>
      </c>
      <c r="K65" s="191" t="s">
        <v>1382</v>
      </c>
      <c r="L65" s="191" t="s">
        <v>1381</v>
      </c>
      <c r="M65" s="192" t="s">
        <v>1711</v>
      </c>
      <c r="N65" s="172" t="s">
        <v>1811</v>
      </c>
      <c r="O65" s="173" t="s">
        <v>1400</v>
      </c>
      <c r="P65" s="173" t="s">
        <v>1399</v>
      </c>
      <c r="Q65" s="173" t="s">
        <v>1398</v>
      </c>
      <c r="R65" s="174" t="s">
        <v>1712</v>
      </c>
      <c r="AC65" s="107" t="s">
        <v>1384</v>
      </c>
      <c r="AD65" s="107" t="s">
        <v>1381</v>
      </c>
      <c r="AE65" s="189">
        <v>2</v>
      </c>
      <c r="AF65" s="190">
        <v>78</v>
      </c>
      <c r="AG65" s="196">
        <v>88</v>
      </c>
      <c r="AH65" s="189"/>
      <c r="AI65" s="199"/>
      <c r="AJ65" s="202" t="s">
        <v>1872</v>
      </c>
      <c r="AS65" t="s">
        <v>1384</v>
      </c>
      <c r="AT65" t="s">
        <v>1381</v>
      </c>
      <c r="AU65" t="s">
        <v>1385</v>
      </c>
      <c r="AV65" t="s">
        <v>1387</v>
      </c>
      <c r="AW65" t="s">
        <v>319</v>
      </c>
      <c r="AX65" t="s">
        <v>1117</v>
      </c>
      <c r="AY65" t="s">
        <v>1388</v>
      </c>
      <c r="AZ65">
        <v>44005</v>
      </c>
      <c r="BE65" t="s">
        <v>1389</v>
      </c>
      <c r="BF65" t="s">
        <v>1390</v>
      </c>
      <c r="BG65" t="s">
        <v>1391</v>
      </c>
      <c r="BH65" t="s">
        <v>465</v>
      </c>
      <c r="BI65" t="s">
        <v>465</v>
      </c>
      <c r="BJ65" t="s">
        <v>1392</v>
      </c>
      <c r="BK65">
        <v>657851501</v>
      </c>
      <c r="BL65" t="s">
        <v>1384</v>
      </c>
      <c r="BM65" t="s">
        <v>1381</v>
      </c>
      <c r="BN65" t="s">
        <v>1393</v>
      </c>
      <c r="BO65" t="s">
        <v>1394</v>
      </c>
      <c r="BP65" t="s">
        <v>1395</v>
      </c>
      <c r="BQ65" t="s">
        <v>1396</v>
      </c>
      <c r="BR65" t="s">
        <v>1397</v>
      </c>
      <c r="BS65" t="s">
        <v>94</v>
      </c>
    </row>
    <row r="66" spans="1:71" customFormat="1" ht="15" customHeight="1" x14ac:dyDescent="0.2">
      <c r="A66" s="72" t="s">
        <v>1404</v>
      </c>
      <c r="B66" s="72" t="s">
        <v>1405</v>
      </c>
      <c r="C66" s="189" t="s">
        <v>1406</v>
      </c>
      <c r="D66" s="189" t="s">
        <v>118</v>
      </c>
      <c r="E66" s="189" t="s">
        <v>1408</v>
      </c>
      <c r="F66" s="189" t="s">
        <v>78</v>
      </c>
      <c r="G66" s="189" t="s">
        <v>632</v>
      </c>
      <c r="H66" s="189">
        <v>1</v>
      </c>
      <c r="I66" s="190" t="s">
        <v>1812</v>
      </c>
      <c r="J66" s="191" t="s">
        <v>768</v>
      </c>
      <c r="K66" s="191" t="s">
        <v>1403</v>
      </c>
      <c r="L66" s="191" t="s">
        <v>1402</v>
      </c>
      <c r="M66" s="192" t="s">
        <v>1685</v>
      </c>
      <c r="AC66" s="72" t="s">
        <v>1404</v>
      </c>
      <c r="AD66" s="72" t="s">
        <v>1405</v>
      </c>
      <c r="AE66" s="189">
        <v>1</v>
      </c>
      <c r="AF66" s="190">
        <v>100</v>
      </c>
      <c r="AG66" s="189"/>
      <c r="AH66" s="189"/>
      <c r="AI66" s="199"/>
      <c r="AJ66" s="202" t="s">
        <v>1862</v>
      </c>
      <c r="AS66" t="s">
        <v>1404</v>
      </c>
      <c r="AT66" t="s">
        <v>1405</v>
      </c>
      <c r="AU66" t="s">
        <v>1406</v>
      </c>
      <c r="AV66" t="s">
        <v>118</v>
      </c>
      <c r="AW66" t="s">
        <v>78</v>
      </c>
      <c r="AX66" t="s">
        <v>77</v>
      </c>
      <c r="AY66" t="s">
        <v>1408</v>
      </c>
      <c r="AZ66">
        <v>41827</v>
      </c>
      <c r="BE66" t="s">
        <v>1409</v>
      </c>
      <c r="BF66" t="s">
        <v>1410</v>
      </c>
      <c r="BG66" t="s">
        <v>1411</v>
      </c>
      <c r="BH66" t="s">
        <v>1412</v>
      </c>
      <c r="BI66" t="s">
        <v>632</v>
      </c>
      <c r="BJ66" t="s">
        <v>1413</v>
      </c>
      <c r="BK66" t="s">
        <v>1414</v>
      </c>
      <c r="BL66" t="s">
        <v>1404</v>
      </c>
      <c r="BM66" t="s">
        <v>1405</v>
      </c>
      <c r="BN66" t="s">
        <v>1415</v>
      </c>
      <c r="BO66" t="s">
        <v>1416</v>
      </c>
      <c r="BP66" t="s">
        <v>1417</v>
      </c>
      <c r="BQ66" t="s">
        <v>1418</v>
      </c>
      <c r="BR66" t="s">
        <v>1419</v>
      </c>
      <c r="BS66" t="s">
        <v>1420</v>
      </c>
    </row>
    <row r="67" spans="1:71" customFormat="1" ht="15" customHeight="1" x14ac:dyDescent="0.2">
      <c r="A67" s="160" t="s">
        <v>1424</v>
      </c>
      <c r="B67" s="160" t="s">
        <v>1428</v>
      </c>
      <c r="C67" s="189" t="s">
        <v>1426</v>
      </c>
      <c r="D67" s="189" t="s">
        <v>118</v>
      </c>
      <c r="E67" s="189" t="s">
        <v>1430</v>
      </c>
      <c r="F67" s="189" t="s">
        <v>166</v>
      </c>
      <c r="G67" s="189" t="s">
        <v>124</v>
      </c>
      <c r="H67" s="189">
        <v>1</v>
      </c>
      <c r="I67" s="190" t="s">
        <v>1813</v>
      </c>
      <c r="J67" s="191" t="s">
        <v>1423</v>
      </c>
      <c r="K67" s="191" t="s">
        <v>1422</v>
      </c>
      <c r="L67" s="191" t="s">
        <v>1421</v>
      </c>
      <c r="M67" s="192" t="s">
        <v>1713</v>
      </c>
      <c r="N67" s="135"/>
      <c r="R67" s="166"/>
      <c r="AC67" s="160" t="s">
        <v>1424</v>
      </c>
      <c r="AD67" s="160" t="s">
        <v>1428</v>
      </c>
      <c r="AE67" s="189">
        <v>1</v>
      </c>
      <c r="AF67" s="190">
        <v>90</v>
      </c>
      <c r="AG67" s="189"/>
      <c r="AH67" s="189"/>
      <c r="AI67" s="199"/>
      <c r="AJ67" s="202" t="s">
        <v>1871</v>
      </c>
      <c r="AS67" t="s">
        <v>1424</v>
      </c>
      <c r="AT67" t="s">
        <v>1428</v>
      </c>
      <c r="AU67" t="s">
        <v>1426</v>
      </c>
      <c r="AV67" t="s">
        <v>118</v>
      </c>
      <c r="AW67" t="s">
        <v>166</v>
      </c>
      <c r="AX67" t="s">
        <v>1429</v>
      </c>
      <c r="AY67" t="s">
        <v>1430</v>
      </c>
      <c r="BE67" t="s">
        <v>1431</v>
      </c>
      <c r="BF67" t="s">
        <v>1432</v>
      </c>
      <c r="BG67" t="s">
        <v>1433</v>
      </c>
      <c r="BH67" t="s">
        <v>124</v>
      </c>
      <c r="BI67" t="s">
        <v>124</v>
      </c>
      <c r="BJ67" t="s">
        <v>1434</v>
      </c>
      <c r="BK67">
        <v>660868794</v>
      </c>
      <c r="BL67" t="s">
        <v>1424</v>
      </c>
      <c r="BM67" t="s">
        <v>1428</v>
      </c>
      <c r="BN67" t="s">
        <v>1435</v>
      </c>
      <c r="BO67" t="s">
        <v>1436</v>
      </c>
      <c r="BP67" t="s">
        <v>1437</v>
      </c>
      <c r="BQ67" t="s">
        <v>1438</v>
      </c>
      <c r="BR67" t="s">
        <v>1439</v>
      </c>
      <c r="BS67" t="s">
        <v>94</v>
      </c>
    </row>
    <row r="68" spans="1:71" customFormat="1" ht="15" customHeight="1" x14ac:dyDescent="0.2">
      <c r="A68" s="72" t="s">
        <v>1443</v>
      </c>
      <c r="B68" s="72" t="s">
        <v>1444</v>
      </c>
      <c r="C68" s="189" t="s">
        <v>1445</v>
      </c>
      <c r="D68" s="189" t="s">
        <v>77</v>
      </c>
      <c r="E68" s="189" t="s">
        <v>1447</v>
      </c>
      <c r="F68" s="189" t="s">
        <v>78</v>
      </c>
      <c r="G68" s="189" t="s">
        <v>1452</v>
      </c>
      <c r="H68" s="189">
        <v>2</v>
      </c>
      <c r="I68" s="190" t="s">
        <v>1814</v>
      </c>
      <c r="J68" s="191" t="s">
        <v>1442</v>
      </c>
      <c r="K68" s="191" t="s">
        <v>1441</v>
      </c>
      <c r="L68" s="191" t="s">
        <v>1440</v>
      </c>
      <c r="M68" s="192" t="s">
        <v>1714</v>
      </c>
      <c r="N68" s="172" t="s">
        <v>1815</v>
      </c>
      <c r="O68" s="173" t="s">
        <v>108</v>
      </c>
      <c r="P68" s="173" t="s">
        <v>1461</v>
      </c>
      <c r="Q68" s="173" t="s">
        <v>1460</v>
      </c>
      <c r="R68" s="175" t="s">
        <v>1645</v>
      </c>
      <c r="AC68" s="72" t="s">
        <v>1443</v>
      </c>
      <c r="AD68" s="72" t="s">
        <v>1444</v>
      </c>
      <c r="AE68" s="189">
        <v>2</v>
      </c>
      <c r="AF68" s="190"/>
      <c r="AG68" s="196"/>
      <c r="AH68" s="189"/>
      <c r="AI68" s="199"/>
      <c r="AJ68" s="202"/>
      <c r="AS68" t="s">
        <v>1443</v>
      </c>
      <c r="AT68" t="s">
        <v>1444</v>
      </c>
      <c r="AU68" t="s">
        <v>1445</v>
      </c>
      <c r="AV68" t="s">
        <v>77</v>
      </c>
      <c r="AW68" t="s">
        <v>78</v>
      </c>
      <c r="AY68" t="s">
        <v>1447</v>
      </c>
      <c r="AZ68">
        <v>2016</v>
      </c>
      <c r="BE68" t="s">
        <v>1448</v>
      </c>
      <c r="BF68" t="s">
        <v>1449</v>
      </c>
      <c r="BG68" t="s">
        <v>1450</v>
      </c>
      <c r="BH68" t="s">
        <v>1451</v>
      </c>
      <c r="BI68" t="s">
        <v>1452</v>
      </c>
      <c r="BJ68" t="s">
        <v>1453</v>
      </c>
      <c r="BK68" t="s">
        <v>1454</v>
      </c>
      <c r="BL68" t="s">
        <v>1443</v>
      </c>
      <c r="BM68" t="s">
        <v>1444</v>
      </c>
      <c r="BN68" t="s">
        <v>1455</v>
      </c>
      <c r="BO68" t="s">
        <v>1456</v>
      </c>
      <c r="BP68" t="s">
        <v>1457</v>
      </c>
      <c r="BQ68" t="s">
        <v>1458</v>
      </c>
      <c r="BR68" t="s">
        <v>1459</v>
      </c>
      <c r="BS68" t="s">
        <v>94</v>
      </c>
    </row>
    <row r="69" spans="1:71" customFormat="1" ht="15" customHeight="1" x14ac:dyDescent="0.2">
      <c r="A69" s="107" t="s">
        <v>1467</v>
      </c>
      <c r="B69" s="107" t="s">
        <v>1471</v>
      </c>
      <c r="C69" s="189" t="s">
        <v>1469</v>
      </c>
      <c r="D69" s="189" t="s">
        <v>77</v>
      </c>
      <c r="E69" s="189" t="s">
        <v>1473</v>
      </c>
      <c r="F69" s="189" t="s">
        <v>319</v>
      </c>
      <c r="G69" s="189" t="s">
        <v>1452</v>
      </c>
      <c r="H69" s="189">
        <v>3</v>
      </c>
      <c r="I69" s="190" t="s">
        <v>1816</v>
      </c>
      <c r="J69" s="191" t="s">
        <v>1466</v>
      </c>
      <c r="K69" s="191" t="s">
        <v>1465</v>
      </c>
      <c r="L69" s="191" t="s">
        <v>1464</v>
      </c>
      <c r="M69" s="192" t="s">
        <v>1715</v>
      </c>
      <c r="N69" s="172" t="s">
        <v>1817</v>
      </c>
      <c r="O69" s="173" t="s">
        <v>264</v>
      </c>
      <c r="P69" s="173" t="s">
        <v>1485</v>
      </c>
      <c r="Q69" s="173" t="s">
        <v>1484</v>
      </c>
      <c r="R69" s="174" t="s">
        <v>1656</v>
      </c>
      <c r="S69" s="180" t="s">
        <v>1818</v>
      </c>
      <c r="T69" s="181" t="s">
        <v>108</v>
      </c>
      <c r="U69" s="181" t="s">
        <v>1488</v>
      </c>
      <c r="V69" s="181" t="s">
        <v>1487</v>
      </c>
      <c r="W69" s="182" t="s">
        <v>1645</v>
      </c>
      <c r="AC69" s="107" t="s">
        <v>1467</v>
      </c>
      <c r="AD69" s="107" t="s">
        <v>1471</v>
      </c>
      <c r="AE69" s="189">
        <v>3</v>
      </c>
      <c r="AF69" s="190">
        <v>65</v>
      </c>
      <c r="AG69" s="196">
        <v>80</v>
      </c>
      <c r="AH69" s="197">
        <v>55</v>
      </c>
      <c r="AI69" s="199"/>
      <c r="AJ69" s="203" t="s">
        <v>1864</v>
      </c>
      <c r="AS69" t="s">
        <v>1467</v>
      </c>
      <c r="AT69" t="s">
        <v>1471</v>
      </c>
      <c r="AU69" t="s">
        <v>1469</v>
      </c>
      <c r="AV69" t="s">
        <v>77</v>
      </c>
      <c r="AW69" t="s">
        <v>319</v>
      </c>
      <c r="AX69" t="s">
        <v>1472</v>
      </c>
      <c r="AY69" t="s">
        <v>1473</v>
      </c>
      <c r="AZ69">
        <v>43810</v>
      </c>
      <c r="BE69" t="s">
        <v>1474</v>
      </c>
      <c r="BF69" t="s">
        <v>1390</v>
      </c>
      <c r="BG69" t="s">
        <v>1475</v>
      </c>
      <c r="BH69" t="s">
        <v>1476</v>
      </c>
      <c r="BI69" t="s">
        <v>1452</v>
      </c>
      <c r="BJ69" t="s">
        <v>1477</v>
      </c>
      <c r="BK69">
        <v>659284064</v>
      </c>
      <c r="BL69" t="s">
        <v>1467</v>
      </c>
      <c r="BM69" t="s">
        <v>1471</v>
      </c>
      <c r="BN69" t="s">
        <v>1478</v>
      </c>
      <c r="BO69" t="s">
        <v>1479</v>
      </c>
      <c r="BP69" t="s">
        <v>1480</v>
      </c>
      <c r="BQ69" t="s">
        <v>1481</v>
      </c>
      <c r="BR69" t="s">
        <v>1482</v>
      </c>
      <c r="BS69" t="s">
        <v>1483</v>
      </c>
    </row>
    <row r="70" spans="1:71" customFormat="1" ht="15" customHeight="1" x14ac:dyDescent="0.2">
      <c r="A70" s="72" t="s">
        <v>1493</v>
      </c>
      <c r="B70" s="72" t="s">
        <v>1497</v>
      </c>
      <c r="C70" s="189" t="s">
        <v>1498</v>
      </c>
      <c r="D70" s="189" t="s">
        <v>388</v>
      </c>
      <c r="E70" s="189" t="s">
        <v>1499</v>
      </c>
      <c r="F70" s="189" t="s">
        <v>78</v>
      </c>
      <c r="G70" s="189" t="s">
        <v>245</v>
      </c>
      <c r="H70" s="189">
        <v>1</v>
      </c>
      <c r="I70" s="190" t="s">
        <v>1819</v>
      </c>
      <c r="J70" s="191" t="s">
        <v>1492</v>
      </c>
      <c r="K70" s="191" t="s">
        <v>1491</v>
      </c>
      <c r="L70" s="191" t="s">
        <v>1490</v>
      </c>
      <c r="M70" s="192" t="s">
        <v>1716</v>
      </c>
      <c r="AC70" s="72" t="s">
        <v>1493</v>
      </c>
      <c r="AD70" s="72" t="s">
        <v>1497</v>
      </c>
      <c r="AE70" s="189">
        <v>1</v>
      </c>
      <c r="AF70" s="190">
        <v>100</v>
      </c>
      <c r="AG70" s="189"/>
      <c r="AH70" s="189"/>
      <c r="AI70" s="199"/>
      <c r="AJ70" s="202"/>
      <c r="AS70" t="s">
        <v>1493</v>
      </c>
      <c r="AT70" t="s">
        <v>1497</v>
      </c>
      <c r="AU70" t="s">
        <v>1498</v>
      </c>
      <c r="AV70" t="s">
        <v>388</v>
      </c>
      <c r="AW70" t="s">
        <v>78</v>
      </c>
      <c r="AY70" t="s">
        <v>1499</v>
      </c>
      <c r="AZ70" t="s">
        <v>1500</v>
      </c>
      <c r="BA70" t="s">
        <v>1501</v>
      </c>
      <c r="BE70" t="s">
        <v>1502</v>
      </c>
      <c r="BF70" t="s">
        <v>482</v>
      </c>
      <c r="BG70" t="s">
        <v>1503</v>
      </c>
      <c r="BH70" t="s">
        <v>1504</v>
      </c>
      <c r="BI70" t="s">
        <v>245</v>
      </c>
      <c r="BJ70" t="s">
        <v>1505</v>
      </c>
      <c r="BK70">
        <v>637782046</v>
      </c>
      <c r="BL70" t="s">
        <v>1493</v>
      </c>
      <c r="BM70" t="s">
        <v>1497</v>
      </c>
      <c r="BN70" t="s">
        <v>1506</v>
      </c>
      <c r="BO70" t="s">
        <v>1507</v>
      </c>
      <c r="BP70" t="s">
        <v>1508</v>
      </c>
      <c r="BQ70" t="s">
        <v>1509</v>
      </c>
      <c r="BR70" t="s">
        <v>1510</v>
      </c>
      <c r="BS70" t="s">
        <v>94</v>
      </c>
    </row>
    <row r="71" spans="1:71" customFormat="1" ht="15" customHeight="1" x14ac:dyDescent="0.2">
      <c r="A71" s="107" t="s">
        <v>1514</v>
      </c>
      <c r="B71" s="107" t="s">
        <v>1515</v>
      </c>
      <c r="C71" s="189" t="s">
        <v>1516</v>
      </c>
      <c r="D71" s="189" t="s">
        <v>80</v>
      </c>
      <c r="E71" s="189" t="s">
        <v>1518</v>
      </c>
      <c r="F71" s="189" t="s">
        <v>319</v>
      </c>
      <c r="G71" s="189" t="s">
        <v>632</v>
      </c>
      <c r="H71" s="189">
        <v>1</v>
      </c>
      <c r="I71" s="190" t="s">
        <v>1820</v>
      </c>
      <c r="J71" s="191" t="s">
        <v>1513</v>
      </c>
      <c r="K71" s="191" t="s">
        <v>1512</v>
      </c>
      <c r="L71" s="191" t="s">
        <v>1511</v>
      </c>
      <c r="M71" s="192" t="s">
        <v>1717</v>
      </c>
      <c r="AC71" s="107" t="s">
        <v>1514</v>
      </c>
      <c r="AD71" s="107" t="s">
        <v>1515</v>
      </c>
      <c r="AE71" s="189">
        <v>1</v>
      </c>
      <c r="AF71" s="190">
        <v>100</v>
      </c>
      <c r="AG71" s="189"/>
      <c r="AH71" s="189"/>
      <c r="AI71" s="199"/>
      <c r="AJ71" s="202" t="s">
        <v>1866</v>
      </c>
      <c r="AS71" t="s">
        <v>1514</v>
      </c>
      <c r="AT71" t="s">
        <v>1515</v>
      </c>
      <c r="AU71" t="s">
        <v>1516</v>
      </c>
      <c r="AV71" t="s">
        <v>80</v>
      </c>
      <c r="AW71" t="s">
        <v>319</v>
      </c>
      <c r="AY71" t="s">
        <v>1518</v>
      </c>
      <c r="AZ71">
        <v>44000</v>
      </c>
      <c r="BE71" t="s">
        <v>1519</v>
      </c>
      <c r="BF71" t="s">
        <v>1520</v>
      </c>
      <c r="BG71" t="s">
        <v>1521</v>
      </c>
      <c r="BH71" t="s">
        <v>632</v>
      </c>
      <c r="BI71" t="s">
        <v>632</v>
      </c>
      <c r="BJ71" t="s">
        <v>1522</v>
      </c>
      <c r="BK71">
        <v>670350266</v>
      </c>
      <c r="BL71" t="s">
        <v>1514</v>
      </c>
      <c r="BM71" t="s">
        <v>1515</v>
      </c>
      <c r="BN71" t="s">
        <v>1523</v>
      </c>
      <c r="BO71" t="s">
        <v>1524</v>
      </c>
      <c r="BP71" t="s">
        <v>1525</v>
      </c>
      <c r="BQ71" t="s">
        <v>1526</v>
      </c>
      <c r="BR71" t="s">
        <v>1527</v>
      </c>
      <c r="BS71" t="s">
        <v>1528</v>
      </c>
    </row>
    <row r="72" spans="1:71" customFormat="1" ht="15" customHeight="1" x14ac:dyDescent="0.2">
      <c r="A72" s="72" t="s">
        <v>1532</v>
      </c>
      <c r="B72" s="72" t="s">
        <v>1533</v>
      </c>
      <c r="C72" s="189" t="s">
        <v>1530</v>
      </c>
      <c r="D72" s="189" t="s">
        <v>118</v>
      </c>
      <c r="E72" s="189" t="s">
        <v>1535</v>
      </c>
      <c r="F72" s="189" t="s">
        <v>78</v>
      </c>
      <c r="G72" s="189" t="s">
        <v>393</v>
      </c>
      <c r="H72" s="189">
        <v>1</v>
      </c>
      <c r="I72" s="190" t="s">
        <v>1821</v>
      </c>
      <c r="J72" s="191" t="s">
        <v>1531</v>
      </c>
      <c r="K72" s="191" t="s">
        <v>1530</v>
      </c>
      <c r="L72" s="191" t="s">
        <v>1529</v>
      </c>
      <c r="M72" s="192" t="s">
        <v>1718</v>
      </c>
      <c r="AC72" s="72" t="s">
        <v>1532</v>
      </c>
      <c r="AD72" s="72" t="s">
        <v>1533</v>
      </c>
      <c r="AE72" s="189">
        <v>1</v>
      </c>
      <c r="AF72" s="190"/>
      <c r="AG72" s="189"/>
      <c r="AH72" s="189"/>
      <c r="AI72" s="199"/>
      <c r="AJ72" s="202"/>
      <c r="AS72" t="s">
        <v>1532</v>
      </c>
      <c r="AT72" t="s">
        <v>1533</v>
      </c>
      <c r="AU72" t="s">
        <v>1530</v>
      </c>
      <c r="AV72" t="s">
        <v>118</v>
      </c>
      <c r="AW72" t="s">
        <v>78</v>
      </c>
      <c r="AY72" t="s">
        <v>1535</v>
      </c>
      <c r="AZ72" t="s">
        <v>1536</v>
      </c>
      <c r="BE72" t="s">
        <v>1537</v>
      </c>
      <c r="BF72" t="s">
        <v>1538</v>
      </c>
      <c r="BG72" t="s">
        <v>1539</v>
      </c>
      <c r="BH72" t="s">
        <v>393</v>
      </c>
      <c r="BI72" t="s">
        <v>393</v>
      </c>
      <c r="BJ72" t="s">
        <v>1540</v>
      </c>
      <c r="BK72" t="s">
        <v>1541</v>
      </c>
      <c r="BL72" t="s">
        <v>1532</v>
      </c>
      <c r="BM72" t="s">
        <v>1533</v>
      </c>
      <c r="BN72" t="s">
        <v>1542</v>
      </c>
      <c r="BO72" t="s">
        <v>1543</v>
      </c>
      <c r="BP72" t="s">
        <v>1544</v>
      </c>
      <c r="BQ72" t="s">
        <v>1545</v>
      </c>
      <c r="BR72" t="s">
        <v>1546</v>
      </c>
      <c r="BS72" t="s">
        <v>1547</v>
      </c>
    </row>
    <row r="73" spans="1:71" customFormat="1" ht="15" customHeight="1" thickBot="1" x14ac:dyDescent="0.25">
      <c r="A73" s="72" t="s">
        <v>1551</v>
      </c>
      <c r="B73" s="72" t="s">
        <v>1552</v>
      </c>
      <c r="C73" s="189" t="s">
        <v>1553</v>
      </c>
      <c r="D73" s="189" t="s">
        <v>118</v>
      </c>
      <c r="E73" s="189" t="s">
        <v>1554</v>
      </c>
      <c r="F73" s="189" t="s">
        <v>78</v>
      </c>
      <c r="G73" s="189" t="s">
        <v>245</v>
      </c>
      <c r="H73" s="189">
        <v>1</v>
      </c>
      <c r="I73" s="190" t="s">
        <v>1822</v>
      </c>
      <c r="J73" s="191" t="s">
        <v>1550</v>
      </c>
      <c r="K73" s="191" t="s">
        <v>1549</v>
      </c>
      <c r="L73" s="191" t="s">
        <v>1548</v>
      </c>
      <c r="M73" s="192" t="s">
        <v>1719</v>
      </c>
      <c r="AC73" s="167" t="s">
        <v>1551</v>
      </c>
      <c r="AD73" s="167" t="s">
        <v>1552</v>
      </c>
      <c r="AE73" s="189">
        <v>1</v>
      </c>
      <c r="AF73" s="190">
        <v>100</v>
      </c>
      <c r="AG73" s="189"/>
      <c r="AH73" s="189"/>
      <c r="AI73" s="199"/>
      <c r="AJ73" s="204" t="s">
        <v>1870</v>
      </c>
      <c r="AS73" t="s">
        <v>1551</v>
      </c>
      <c r="AT73" t="s">
        <v>1552</v>
      </c>
      <c r="AU73" t="s">
        <v>1553</v>
      </c>
      <c r="AV73" t="s">
        <v>118</v>
      </c>
      <c r="AW73" t="s">
        <v>78</v>
      </c>
      <c r="AY73" t="s">
        <v>1554</v>
      </c>
      <c r="BE73" t="s">
        <v>1555</v>
      </c>
      <c r="BG73" t="s">
        <v>1556</v>
      </c>
      <c r="BH73" t="s">
        <v>1557</v>
      </c>
      <c r="BI73" t="s">
        <v>245</v>
      </c>
      <c r="BJ73" t="s">
        <v>1558</v>
      </c>
      <c r="BK73">
        <v>647538867</v>
      </c>
      <c r="BL73" t="s">
        <v>1551</v>
      </c>
      <c r="BM73" t="s">
        <v>1552</v>
      </c>
      <c r="BN73" t="s">
        <v>1559</v>
      </c>
      <c r="BO73" t="s">
        <v>1560</v>
      </c>
      <c r="BP73" t="s">
        <v>1561</v>
      </c>
      <c r="BQ73" t="s">
        <v>1562</v>
      </c>
      <c r="BR73" t="s">
        <v>1563</v>
      </c>
      <c r="BS73" t="s">
        <v>1564</v>
      </c>
    </row>
    <row r="74" spans="1:71" ht="15" customHeight="1" x14ac:dyDescent="0.25">
      <c r="H74">
        <f>SUM(H2:H73)</f>
        <v>103</v>
      </c>
      <c r="I74" s="135">
        <f>COUNTA(I2:I73)</f>
        <v>72</v>
      </c>
      <c r="AC74"/>
      <c r="AD74" s="135">
        <f>COUNTA(AD2:AD73)</f>
        <v>72</v>
      </c>
      <c r="AE74">
        <f>SUM(AE2:AE73)</f>
        <v>103</v>
      </c>
      <c r="AF74" s="135">
        <f>COUNTA(AF2:AF73)</f>
        <v>51</v>
      </c>
    </row>
    <row r="75" spans="1:71" ht="15" customHeight="1" x14ac:dyDescent="0.25">
      <c r="AF75" s="198">
        <f>AF74/AD74</f>
        <v>0.70833333333333337</v>
      </c>
    </row>
  </sheetData>
  <pageMargins left="0.43307086614173229" right="0.43307086614173229" top="0.35433070866141736" bottom="0.35433070866141736" header="0.31496062992125984" footer="0.31496062992125984"/>
  <pageSetup paperSize="9" scale="1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opLeftCell="A88" zoomScale="90" zoomScaleNormal="90" workbookViewId="0">
      <selection activeCell="K26" sqref="K26"/>
    </sheetView>
  </sheetViews>
  <sheetFormatPr baseColWidth="10" defaultColWidth="10.85546875" defaultRowHeight="22.5" customHeight="1" x14ac:dyDescent="0.2"/>
  <cols>
    <col min="1" max="1" width="114.5703125" style="123" bestFit="1" customWidth="1"/>
    <col min="2" max="2" width="14.140625" style="123" bestFit="1" customWidth="1"/>
    <col min="3" max="3" width="19.5703125" style="123" bestFit="1" customWidth="1"/>
    <col min="4" max="9" width="10.85546875" style="123"/>
    <col min="10" max="11" width="4.85546875" style="123" customWidth="1"/>
    <col min="12" max="12" width="21.5703125" style="123" customWidth="1"/>
    <col min="13" max="16384" width="10.85546875" style="123"/>
  </cols>
  <sheetData>
    <row r="1" spans="1:18" ht="22.5" customHeight="1" thickBot="1" x14ac:dyDescent="0.25">
      <c r="A1" s="122" t="s">
        <v>1565</v>
      </c>
      <c r="B1" s="122" t="s">
        <v>41</v>
      </c>
      <c r="C1" s="123" t="s">
        <v>1567</v>
      </c>
      <c r="G1" s="123" t="s">
        <v>1565</v>
      </c>
      <c r="H1" s="123" t="s">
        <v>41</v>
      </c>
      <c r="I1" s="123" t="s">
        <v>1567</v>
      </c>
      <c r="L1" s="124" t="s">
        <v>1568</v>
      </c>
      <c r="M1" s="125" t="s">
        <v>1569</v>
      </c>
      <c r="N1" s="125" t="s">
        <v>1570</v>
      </c>
      <c r="O1" s="125" t="s">
        <v>1571</v>
      </c>
      <c r="P1" s="125" t="s">
        <v>1572</v>
      </c>
    </row>
    <row r="2" spans="1:18" ht="22.5" customHeight="1" thickBot="1" x14ac:dyDescent="0.25">
      <c r="A2" s="123" t="s">
        <v>1371</v>
      </c>
      <c r="B2" s="123" t="s">
        <v>86</v>
      </c>
      <c r="C2" s="126">
        <v>1</v>
      </c>
      <c r="G2" s="123" t="s">
        <v>1371</v>
      </c>
      <c r="H2" s="123" t="s">
        <v>86</v>
      </c>
      <c r="I2" s="123">
        <v>1</v>
      </c>
      <c r="L2" s="130" t="s">
        <v>1596</v>
      </c>
      <c r="M2" s="128" t="s">
        <v>1172</v>
      </c>
      <c r="N2" s="128">
        <v>1</v>
      </c>
      <c r="O2" s="128">
        <v>0</v>
      </c>
      <c r="P2" s="128">
        <v>0</v>
      </c>
      <c r="R2" s="123">
        <f t="shared" ref="R2:R33" si="0">N2-O2</f>
        <v>1</v>
      </c>
    </row>
    <row r="3" spans="1:18" ht="22.5" customHeight="1" thickBot="1" x14ac:dyDescent="0.25">
      <c r="A3" s="123" t="s">
        <v>895</v>
      </c>
      <c r="B3" s="123" t="s">
        <v>173</v>
      </c>
      <c r="C3" s="126">
        <v>1</v>
      </c>
      <c r="G3" s="123" t="s">
        <v>895</v>
      </c>
      <c r="H3" s="123" t="s">
        <v>173</v>
      </c>
      <c r="I3" s="123">
        <v>1</v>
      </c>
      <c r="L3" s="130" t="s">
        <v>1630</v>
      </c>
      <c r="M3" s="128" t="s">
        <v>1631</v>
      </c>
      <c r="N3" s="128">
        <v>1</v>
      </c>
      <c r="O3" s="128">
        <v>0</v>
      </c>
      <c r="P3" s="128">
        <v>0</v>
      </c>
      <c r="R3" s="123">
        <f t="shared" si="0"/>
        <v>1</v>
      </c>
    </row>
    <row r="4" spans="1:18" ht="22.5" customHeight="1" thickBot="1" x14ac:dyDescent="0.25">
      <c r="A4" s="123" t="s">
        <v>240</v>
      </c>
      <c r="B4" s="123" t="s">
        <v>245</v>
      </c>
      <c r="C4" s="126">
        <v>4</v>
      </c>
      <c r="L4" s="130" t="s">
        <v>1639</v>
      </c>
      <c r="M4" s="128" t="s">
        <v>836</v>
      </c>
      <c r="N4" s="128">
        <v>1</v>
      </c>
      <c r="O4" s="128">
        <v>0</v>
      </c>
      <c r="P4" s="128">
        <v>0</v>
      </c>
      <c r="R4" s="123">
        <f t="shared" si="0"/>
        <v>1</v>
      </c>
    </row>
    <row r="5" spans="1:18" ht="22.5" customHeight="1" thickBot="1" x14ac:dyDescent="0.25">
      <c r="A5" s="123" t="s">
        <v>628</v>
      </c>
      <c r="B5" s="123" t="s">
        <v>632</v>
      </c>
      <c r="C5" s="126">
        <v>1</v>
      </c>
      <c r="G5" s="123" t="s">
        <v>240</v>
      </c>
      <c r="H5" s="123" t="s">
        <v>245</v>
      </c>
      <c r="I5" s="123">
        <v>4</v>
      </c>
      <c r="L5" s="130" t="s">
        <v>1577</v>
      </c>
      <c r="M5" s="128" t="s">
        <v>1231</v>
      </c>
      <c r="N5" s="128">
        <v>1</v>
      </c>
      <c r="O5" s="128">
        <v>1</v>
      </c>
      <c r="P5" s="128">
        <v>3</v>
      </c>
      <c r="R5" s="123">
        <f t="shared" si="0"/>
        <v>0</v>
      </c>
    </row>
    <row r="6" spans="1:18" ht="22.5" customHeight="1" thickBot="1" x14ac:dyDescent="0.25">
      <c r="A6" s="123" t="s">
        <v>210</v>
      </c>
      <c r="B6" s="123" t="s">
        <v>215</v>
      </c>
      <c r="C6" s="126">
        <v>3</v>
      </c>
      <c r="G6" s="123" t="s">
        <v>628</v>
      </c>
      <c r="H6" s="123" t="s">
        <v>632</v>
      </c>
      <c r="I6" s="123">
        <v>1</v>
      </c>
      <c r="L6" s="130" t="s">
        <v>1578</v>
      </c>
      <c r="M6" s="128" t="s">
        <v>836</v>
      </c>
      <c r="N6" s="128">
        <v>1</v>
      </c>
      <c r="O6" s="128">
        <v>1</v>
      </c>
      <c r="P6" s="128">
        <v>1</v>
      </c>
      <c r="R6" s="123">
        <f t="shared" si="0"/>
        <v>0</v>
      </c>
    </row>
    <row r="7" spans="1:18" ht="22.5" customHeight="1" thickBot="1" x14ac:dyDescent="0.25">
      <c r="A7" s="123" t="s">
        <v>320</v>
      </c>
      <c r="B7" s="123" t="s">
        <v>86</v>
      </c>
      <c r="C7" s="126">
        <v>3</v>
      </c>
      <c r="G7" s="123" t="s">
        <v>210</v>
      </c>
      <c r="H7" s="123" t="s">
        <v>215</v>
      </c>
      <c r="I7" s="123">
        <v>3</v>
      </c>
      <c r="L7" s="130" t="s">
        <v>1579</v>
      </c>
      <c r="M7" s="128" t="s">
        <v>836</v>
      </c>
      <c r="N7" s="128">
        <v>1</v>
      </c>
      <c r="O7" s="128">
        <v>1</v>
      </c>
      <c r="P7" s="128">
        <v>1</v>
      </c>
      <c r="R7" s="123">
        <f t="shared" si="0"/>
        <v>0</v>
      </c>
    </row>
    <row r="8" spans="1:18" ht="22.5" customHeight="1" thickBot="1" x14ac:dyDescent="0.25">
      <c r="A8" s="123" t="s">
        <v>1056</v>
      </c>
      <c r="B8" s="123" t="s">
        <v>632</v>
      </c>
      <c r="C8" s="126">
        <v>1</v>
      </c>
      <c r="G8" s="123" t="s">
        <v>320</v>
      </c>
      <c r="H8" s="123" t="s">
        <v>86</v>
      </c>
      <c r="I8" s="123">
        <v>3</v>
      </c>
      <c r="L8" s="130" t="s">
        <v>1584</v>
      </c>
      <c r="M8" s="128" t="s">
        <v>465</v>
      </c>
      <c r="N8" s="128">
        <v>1</v>
      </c>
      <c r="O8" s="128">
        <v>1</v>
      </c>
      <c r="P8" s="128">
        <v>1</v>
      </c>
      <c r="R8" s="123">
        <f t="shared" si="0"/>
        <v>0</v>
      </c>
    </row>
    <row r="9" spans="1:18" ht="22.5" customHeight="1" thickBot="1" x14ac:dyDescent="0.25">
      <c r="A9" s="123" t="s">
        <v>1518</v>
      </c>
      <c r="B9" s="123" t="s">
        <v>632</v>
      </c>
      <c r="C9" s="126">
        <v>1</v>
      </c>
      <c r="G9" s="123" t="s">
        <v>1056</v>
      </c>
      <c r="H9" s="123" t="s">
        <v>632</v>
      </c>
      <c r="I9" s="123">
        <v>1</v>
      </c>
      <c r="L9" s="130" t="s">
        <v>1586</v>
      </c>
      <c r="M9" s="128" t="s">
        <v>1172</v>
      </c>
      <c r="N9" s="128">
        <v>1</v>
      </c>
      <c r="O9" s="128">
        <v>1</v>
      </c>
      <c r="P9" s="128">
        <v>1</v>
      </c>
      <c r="R9" s="123">
        <f t="shared" si="0"/>
        <v>0</v>
      </c>
    </row>
    <row r="10" spans="1:18" ht="22.5" customHeight="1" thickBot="1" x14ac:dyDescent="0.25">
      <c r="A10" s="123" t="s">
        <v>1430</v>
      </c>
      <c r="B10" s="123" t="s">
        <v>124</v>
      </c>
      <c r="C10" s="126">
        <v>1</v>
      </c>
      <c r="G10" s="123" t="s">
        <v>1518</v>
      </c>
      <c r="H10" s="123" t="s">
        <v>632</v>
      </c>
      <c r="I10" s="123">
        <v>1</v>
      </c>
      <c r="L10" s="130" t="s">
        <v>1587</v>
      </c>
      <c r="M10" s="128" t="s">
        <v>532</v>
      </c>
      <c r="N10" s="128">
        <v>1</v>
      </c>
      <c r="O10" s="128">
        <v>1</v>
      </c>
      <c r="P10" s="128">
        <v>1</v>
      </c>
      <c r="R10" s="123">
        <f t="shared" si="0"/>
        <v>0</v>
      </c>
    </row>
    <row r="11" spans="1:18" ht="22.5" customHeight="1" thickBot="1" x14ac:dyDescent="0.25">
      <c r="A11" s="123" t="s">
        <v>191</v>
      </c>
      <c r="B11" s="123" t="s">
        <v>196</v>
      </c>
      <c r="C11" s="126">
        <v>1</v>
      </c>
      <c r="L11" s="130" t="s">
        <v>917</v>
      </c>
      <c r="M11" s="128" t="s">
        <v>1172</v>
      </c>
      <c r="N11" s="128">
        <v>1</v>
      </c>
      <c r="O11" s="128">
        <v>1</v>
      </c>
      <c r="P11" s="128">
        <v>1</v>
      </c>
      <c r="R11" s="123">
        <f t="shared" si="0"/>
        <v>0</v>
      </c>
    </row>
    <row r="12" spans="1:18" ht="22.5" customHeight="1" thickBot="1" x14ac:dyDescent="0.25">
      <c r="A12" s="123" t="s">
        <v>480</v>
      </c>
      <c r="B12" s="123" t="s">
        <v>173</v>
      </c>
      <c r="C12" s="126">
        <v>1</v>
      </c>
      <c r="L12" s="130" t="s">
        <v>1614</v>
      </c>
      <c r="M12" s="128" t="s">
        <v>532</v>
      </c>
      <c r="N12" s="128">
        <v>1</v>
      </c>
      <c r="O12" s="128">
        <v>1</v>
      </c>
      <c r="P12" s="128">
        <v>2</v>
      </c>
      <c r="R12" s="123">
        <f t="shared" si="0"/>
        <v>0</v>
      </c>
    </row>
    <row r="13" spans="1:18" ht="22.5" customHeight="1" thickBot="1" x14ac:dyDescent="0.25">
      <c r="A13" s="123" t="s">
        <v>748</v>
      </c>
      <c r="B13" s="123" t="s">
        <v>124</v>
      </c>
      <c r="C13" s="126">
        <v>4</v>
      </c>
      <c r="G13" s="123" t="s">
        <v>1430</v>
      </c>
      <c r="H13" s="123" t="s">
        <v>124</v>
      </c>
      <c r="I13" s="123">
        <v>1</v>
      </c>
      <c r="L13" s="130" t="s">
        <v>1626</v>
      </c>
      <c r="M13" s="128" t="s">
        <v>465</v>
      </c>
      <c r="N13" s="128">
        <v>1</v>
      </c>
      <c r="O13" s="128">
        <v>1</v>
      </c>
      <c r="P13" s="128">
        <v>2</v>
      </c>
      <c r="R13" s="123">
        <f t="shared" si="0"/>
        <v>0</v>
      </c>
    </row>
    <row r="14" spans="1:18" ht="22.5" customHeight="1" thickBot="1" x14ac:dyDescent="0.25">
      <c r="A14" s="123" t="s">
        <v>664</v>
      </c>
      <c r="B14" s="123" t="s">
        <v>124</v>
      </c>
      <c r="C14" s="126">
        <v>1</v>
      </c>
      <c r="G14" s="123" t="s">
        <v>191</v>
      </c>
      <c r="H14" s="123" t="s">
        <v>196</v>
      </c>
      <c r="I14" s="123">
        <v>1</v>
      </c>
      <c r="L14" s="130" t="s">
        <v>1629</v>
      </c>
      <c r="M14" s="128" t="s">
        <v>532</v>
      </c>
      <c r="N14" s="128">
        <v>1</v>
      </c>
      <c r="O14" s="128">
        <v>1</v>
      </c>
      <c r="P14" s="128">
        <v>1</v>
      </c>
      <c r="R14" s="123">
        <f t="shared" si="0"/>
        <v>0</v>
      </c>
    </row>
    <row r="15" spans="1:18" ht="22.5" customHeight="1" thickBot="1" x14ac:dyDescent="0.25">
      <c r="A15" s="123" t="s">
        <v>994</v>
      </c>
      <c r="B15" s="123" t="s">
        <v>196</v>
      </c>
      <c r="C15" s="126">
        <v>1</v>
      </c>
      <c r="G15" s="123" t="s">
        <v>480</v>
      </c>
      <c r="H15" s="123" t="s">
        <v>173</v>
      </c>
      <c r="I15" s="123">
        <v>1</v>
      </c>
      <c r="L15" s="130" t="s">
        <v>1642</v>
      </c>
      <c r="M15" s="128" t="s">
        <v>1608</v>
      </c>
      <c r="N15" s="128">
        <v>1</v>
      </c>
      <c r="O15" s="128">
        <v>1</v>
      </c>
      <c r="P15" s="128">
        <v>3</v>
      </c>
      <c r="R15" s="123">
        <f t="shared" si="0"/>
        <v>0</v>
      </c>
    </row>
    <row r="16" spans="1:18" ht="22.5" customHeight="1" thickBot="1" x14ac:dyDescent="0.25">
      <c r="A16" s="123" t="s">
        <v>1118</v>
      </c>
      <c r="B16" s="123" t="s">
        <v>393</v>
      </c>
      <c r="C16" s="126">
        <v>2</v>
      </c>
      <c r="G16" s="123" t="s">
        <v>748</v>
      </c>
      <c r="H16" s="123" t="s">
        <v>124</v>
      </c>
      <c r="I16" s="123">
        <v>4</v>
      </c>
      <c r="L16" s="131" t="s">
        <v>1580</v>
      </c>
      <c r="M16" s="128" t="s">
        <v>836</v>
      </c>
      <c r="N16" s="128">
        <v>1</v>
      </c>
      <c r="O16" s="128">
        <v>0</v>
      </c>
      <c r="P16" s="128">
        <v>0</v>
      </c>
      <c r="R16" s="123">
        <f t="shared" si="0"/>
        <v>1</v>
      </c>
    </row>
    <row r="17" spans="1:18" ht="22.5" customHeight="1" thickBot="1" x14ac:dyDescent="0.25">
      <c r="A17" s="123" t="s">
        <v>775</v>
      </c>
      <c r="B17" s="123" t="s">
        <v>124</v>
      </c>
      <c r="C17" s="126">
        <v>7</v>
      </c>
      <c r="G17" s="123" t="s">
        <v>664</v>
      </c>
      <c r="H17" s="123" t="s">
        <v>124</v>
      </c>
      <c r="I17" s="123">
        <v>1</v>
      </c>
      <c r="L17" s="131" t="s">
        <v>1581</v>
      </c>
      <c r="M17" s="128" t="s">
        <v>1231</v>
      </c>
      <c r="N17" s="128">
        <v>1</v>
      </c>
      <c r="O17" s="128">
        <v>0</v>
      </c>
      <c r="P17" s="128">
        <v>0</v>
      </c>
      <c r="R17" s="123">
        <f t="shared" si="0"/>
        <v>1</v>
      </c>
    </row>
    <row r="18" spans="1:18" ht="22.5" customHeight="1" thickBot="1" x14ac:dyDescent="0.25">
      <c r="A18" s="123" t="s">
        <v>1245</v>
      </c>
      <c r="B18" s="123" t="s">
        <v>632</v>
      </c>
      <c r="C18" s="126">
        <v>3</v>
      </c>
      <c r="G18" s="123" t="s">
        <v>994</v>
      </c>
      <c r="H18" s="123" t="s">
        <v>196</v>
      </c>
      <c r="I18" s="123">
        <v>1</v>
      </c>
      <c r="L18" s="131" t="s">
        <v>1599</v>
      </c>
      <c r="M18" s="128" t="s">
        <v>465</v>
      </c>
      <c r="N18" s="132">
        <v>2</v>
      </c>
      <c r="O18" s="128">
        <v>0</v>
      </c>
      <c r="P18" s="128">
        <v>0</v>
      </c>
      <c r="R18" s="123">
        <f t="shared" si="0"/>
        <v>2</v>
      </c>
    </row>
    <row r="19" spans="1:18" ht="22.5" customHeight="1" thickBot="1" x14ac:dyDescent="0.25">
      <c r="A19" s="123" t="s">
        <v>1077</v>
      </c>
      <c r="B19" s="123" t="s">
        <v>196</v>
      </c>
      <c r="C19" s="126">
        <v>1</v>
      </c>
      <c r="G19" s="123" t="s">
        <v>1118</v>
      </c>
      <c r="H19" s="123" t="s">
        <v>393</v>
      </c>
      <c r="I19" s="123">
        <v>2</v>
      </c>
      <c r="L19" s="127" t="s">
        <v>1573</v>
      </c>
      <c r="M19" s="128" t="s">
        <v>465</v>
      </c>
      <c r="N19" s="128">
        <v>1</v>
      </c>
      <c r="O19" s="128">
        <v>0</v>
      </c>
      <c r="P19" s="128">
        <v>0</v>
      </c>
      <c r="R19" s="123">
        <f t="shared" si="0"/>
        <v>1</v>
      </c>
    </row>
    <row r="20" spans="1:18" ht="22.5" customHeight="1" thickBot="1" x14ac:dyDescent="0.25">
      <c r="A20" s="123" t="s">
        <v>120</v>
      </c>
      <c r="B20" s="123" t="s">
        <v>124</v>
      </c>
      <c r="C20" s="126">
        <v>2</v>
      </c>
      <c r="G20" s="123" t="s">
        <v>775</v>
      </c>
      <c r="H20" s="123" t="s">
        <v>124</v>
      </c>
      <c r="I20" s="123">
        <v>7</v>
      </c>
      <c r="L20" s="127" t="s">
        <v>1592</v>
      </c>
      <c r="M20" s="128" t="s">
        <v>465</v>
      </c>
      <c r="N20" s="128">
        <v>1</v>
      </c>
      <c r="O20" s="128">
        <v>0</v>
      </c>
      <c r="P20" s="128">
        <v>0</v>
      </c>
      <c r="R20" s="123">
        <f t="shared" si="0"/>
        <v>1</v>
      </c>
    </row>
    <row r="21" spans="1:18" ht="22.5" customHeight="1" thickBot="1" x14ac:dyDescent="0.25">
      <c r="A21" s="123" t="s">
        <v>592</v>
      </c>
      <c r="B21" s="123" t="s">
        <v>86</v>
      </c>
      <c r="C21" s="126">
        <v>1</v>
      </c>
      <c r="G21" s="123" t="s">
        <v>1245</v>
      </c>
      <c r="H21" s="123" t="s">
        <v>632</v>
      </c>
      <c r="I21" s="123">
        <v>3</v>
      </c>
      <c r="L21" s="127" t="s">
        <v>1610</v>
      </c>
      <c r="M21" s="128" t="s">
        <v>1231</v>
      </c>
      <c r="N21" s="128">
        <v>1</v>
      </c>
      <c r="O21" s="128">
        <v>0</v>
      </c>
      <c r="P21" s="128">
        <v>0</v>
      </c>
      <c r="R21" s="123">
        <f t="shared" si="0"/>
        <v>1</v>
      </c>
    </row>
    <row r="22" spans="1:18" ht="22.5" customHeight="1" thickBot="1" x14ac:dyDescent="0.25">
      <c r="A22" s="123" t="s">
        <v>434</v>
      </c>
      <c r="B22" s="123" t="s">
        <v>86</v>
      </c>
      <c r="C22" s="126">
        <v>2</v>
      </c>
      <c r="L22" s="127" t="s">
        <v>1616</v>
      </c>
      <c r="M22" s="128" t="s">
        <v>465</v>
      </c>
      <c r="N22" s="128">
        <v>1</v>
      </c>
      <c r="O22" s="128">
        <v>0</v>
      </c>
      <c r="P22" s="128">
        <v>0</v>
      </c>
      <c r="R22" s="123">
        <f t="shared" si="0"/>
        <v>1</v>
      </c>
    </row>
    <row r="23" spans="1:18" ht="22.5" customHeight="1" thickBot="1" x14ac:dyDescent="0.25">
      <c r="A23" s="123" t="s">
        <v>461</v>
      </c>
      <c r="B23" s="123" t="s">
        <v>173</v>
      </c>
      <c r="C23" s="126">
        <v>1</v>
      </c>
      <c r="G23" s="123" t="s">
        <v>120</v>
      </c>
      <c r="H23" s="123" t="s">
        <v>124</v>
      </c>
      <c r="I23" s="123">
        <v>2</v>
      </c>
      <c r="L23" s="127" t="s">
        <v>1619</v>
      </c>
      <c r="M23" s="128" t="s">
        <v>1231</v>
      </c>
      <c r="N23" s="128">
        <v>1</v>
      </c>
      <c r="O23" s="128">
        <v>0</v>
      </c>
      <c r="P23" s="128">
        <v>0</v>
      </c>
      <c r="R23" s="123">
        <f t="shared" si="0"/>
        <v>1</v>
      </c>
    </row>
    <row r="24" spans="1:18" ht="22.5" customHeight="1" thickBot="1" x14ac:dyDescent="0.25">
      <c r="A24" s="123" t="s">
        <v>917</v>
      </c>
      <c r="B24" s="123" t="s">
        <v>124</v>
      </c>
      <c r="C24" s="126">
        <v>1</v>
      </c>
      <c r="G24" s="123" t="s">
        <v>1077</v>
      </c>
      <c r="H24" s="123" t="s">
        <v>196</v>
      </c>
      <c r="I24" s="123">
        <v>1</v>
      </c>
      <c r="L24" s="127" t="s">
        <v>1621</v>
      </c>
      <c r="M24" s="128" t="s">
        <v>532</v>
      </c>
      <c r="N24" s="128">
        <v>1</v>
      </c>
      <c r="O24" s="128">
        <v>0</v>
      </c>
      <c r="P24" s="128">
        <v>0</v>
      </c>
      <c r="R24" s="123">
        <f t="shared" si="0"/>
        <v>1</v>
      </c>
    </row>
    <row r="25" spans="1:18" ht="22.5" customHeight="1" thickBot="1" x14ac:dyDescent="0.25">
      <c r="A25" s="123" t="s">
        <v>389</v>
      </c>
      <c r="B25" s="123" t="s">
        <v>393</v>
      </c>
      <c r="C25" s="126">
        <v>2</v>
      </c>
      <c r="G25" s="123" t="s">
        <v>592</v>
      </c>
      <c r="H25" s="123" t="s">
        <v>86</v>
      </c>
      <c r="I25" s="123">
        <v>1</v>
      </c>
      <c r="L25" s="127" t="s">
        <v>1628</v>
      </c>
      <c r="M25" s="128" t="s">
        <v>465</v>
      </c>
      <c r="N25" s="128">
        <v>1</v>
      </c>
      <c r="O25" s="128">
        <v>0</v>
      </c>
      <c r="P25" s="128">
        <v>0</v>
      </c>
      <c r="R25" s="123">
        <f t="shared" si="0"/>
        <v>1</v>
      </c>
    </row>
    <row r="26" spans="1:18" ht="22.5" customHeight="1" thickBot="1" x14ac:dyDescent="0.25">
      <c r="A26" s="123" t="s">
        <v>1148</v>
      </c>
      <c r="B26" s="123" t="s">
        <v>124</v>
      </c>
      <c r="C26" s="126">
        <v>1</v>
      </c>
      <c r="G26" s="123" t="s">
        <v>434</v>
      </c>
      <c r="H26" s="123" t="s">
        <v>86</v>
      </c>
      <c r="I26" s="123">
        <v>2</v>
      </c>
      <c r="L26" s="131" t="s">
        <v>1582</v>
      </c>
      <c r="M26" s="128" t="s">
        <v>1172</v>
      </c>
      <c r="N26" s="128">
        <v>1</v>
      </c>
      <c r="O26" s="128">
        <v>1</v>
      </c>
      <c r="P26" s="128">
        <v>1</v>
      </c>
      <c r="R26" s="123">
        <f t="shared" si="0"/>
        <v>0</v>
      </c>
    </row>
    <row r="27" spans="1:18" ht="22.5" customHeight="1" thickBot="1" x14ac:dyDescent="0.25">
      <c r="A27" s="123" t="s">
        <v>951</v>
      </c>
      <c r="B27" s="123" t="s">
        <v>173</v>
      </c>
      <c r="C27" s="126">
        <v>1</v>
      </c>
      <c r="L27" s="131" t="s">
        <v>1594</v>
      </c>
      <c r="M27" s="128" t="s">
        <v>532</v>
      </c>
      <c r="N27" s="128">
        <v>1</v>
      </c>
      <c r="O27" s="128">
        <v>1</v>
      </c>
      <c r="P27" s="128">
        <v>1</v>
      </c>
      <c r="R27" s="123">
        <f t="shared" si="0"/>
        <v>0</v>
      </c>
    </row>
    <row r="28" spans="1:18" ht="22.5" customHeight="1" thickBot="1" x14ac:dyDescent="0.25">
      <c r="A28" s="123" t="s">
        <v>280</v>
      </c>
      <c r="B28" s="123" t="s">
        <v>124</v>
      </c>
      <c r="C28" s="126">
        <v>2</v>
      </c>
      <c r="G28" s="123" t="s">
        <v>461</v>
      </c>
      <c r="H28" s="123" t="s">
        <v>173</v>
      </c>
      <c r="I28" s="123">
        <v>1</v>
      </c>
      <c r="L28" s="131" t="s">
        <v>951</v>
      </c>
      <c r="M28" s="128" t="s">
        <v>465</v>
      </c>
      <c r="N28" s="128">
        <v>1</v>
      </c>
      <c r="O28" s="128">
        <v>1</v>
      </c>
      <c r="P28" s="128">
        <v>1</v>
      </c>
      <c r="R28" s="123">
        <f t="shared" si="0"/>
        <v>0</v>
      </c>
    </row>
    <row r="29" spans="1:18" ht="22.5" customHeight="1" thickBot="1" x14ac:dyDescent="0.25">
      <c r="A29" s="123" t="s">
        <v>168</v>
      </c>
      <c r="B29" s="123" t="s">
        <v>173</v>
      </c>
      <c r="C29" s="126">
        <v>1</v>
      </c>
      <c r="G29" s="123" t="s">
        <v>917</v>
      </c>
      <c r="H29" s="123" t="s">
        <v>124</v>
      </c>
      <c r="I29" s="123">
        <v>1</v>
      </c>
      <c r="L29" s="131" t="s">
        <v>1598</v>
      </c>
      <c r="M29" s="128" t="s">
        <v>1172</v>
      </c>
      <c r="N29" s="128">
        <v>1</v>
      </c>
      <c r="O29" s="128">
        <v>1</v>
      </c>
      <c r="P29" s="128">
        <v>2</v>
      </c>
      <c r="R29" s="123">
        <f t="shared" si="0"/>
        <v>0</v>
      </c>
    </row>
    <row r="30" spans="1:18" ht="22.5" customHeight="1" thickBot="1" x14ac:dyDescent="0.25">
      <c r="A30" s="123" t="s">
        <v>527</v>
      </c>
      <c r="B30" s="123" t="s">
        <v>196</v>
      </c>
      <c r="C30" s="126">
        <v>1</v>
      </c>
      <c r="G30" s="123" t="s">
        <v>389</v>
      </c>
      <c r="H30" s="123" t="s">
        <v>393</v>
      </c>
      <c r="I30" s="123">
        <v>2</v>
      </c>
      <c r="L30" s="131" t="s">
        <v>1600</v>
      </c>
      <c r="M30" s="128" t="s">
        <v>465</v>
      </c>
      <c r="N30" s="128">
        <v>1</v>
      </c>
      <c r="O30" s="128">
        <v>1</v>
      </c>
      <c r="P30" s="128">
        <v>1</v>
      </c>
      <c r="R30" s="123">
        <f t="shared" si="0"/>
        <v>0</v>
      </c>
    </row>
    <row r="31" spans="1:18" ht="22.5" customHeight="1" thickBot="1" x14ac:dyDescent="0.25">
      <c r="A31" s="123" t="s">
        <v>147</v>
      </c>
      <c r="B31" s="123" t="s">
        <v>124</v>
      </c>
      <c r="C31" s="126">
        <v>1</v>
      </c>
      <c r="G31" s="123" t="s">
        <v>1148</v>
      </c>
      <c r="H31" s="123" t="s">
        <v>124</v>
      </c>
      <c r="I31" s="123">
        <v>1</v>
      </c>
      <c r="L31" s="131" t="s">
        <v>1601</v>
      </c>
      <c r="M31" s="128" t="s">
        <v>532</v>
      </c>
      <c r="N31" s="128">
        <v>1</v>
      </c>
      <c r="O31" s="128">
        <v>1</v>
      </c>
      <c r="P31" s="128">
        <v>1</v>
      </c>
      <c r="R31" s="123">
        <f t="shared" si="0"/>
        <v>0</v>
      </c>
    </row>
    <row r="32" spans="1:18" ht="22.5" customHeight="1" thickBot="1" x14ac:dyDescent="0.25">
      <c r="A32" s="123" t="s">
        <v>1297</v>
      </c>
      <c r="B32" s="123" t="s">
        <v>173</v>
      </c>
      <c r="C32" s="126">
        <v>1</v>
      </c>
      <c r="G32" s="123" t="s">
        <v>951</v>
      </c>
      <c r="H32" s="123" t="s">
        <v>173</v>
      </c>
      <c r="I32" s="123">
        <v>1</v>
      </c>
      <c r="L32" s="131" t="s">
        <v>1609</v>
      </c>
      <c r="M32" s="128" t="s">
        <v>1172</v>
      </c>
      <c r="N32" s="128">
        <v>1</v>
      </c>
      <c r="O32" s="128">
        <v>1</v>
      </c>
      <c r="P32" s="128">
        <v>1</v>
      </c>
      <c r="R32" s="123">
        <f t="shared" si="0"/>
        <v>0</v>
      </c>
    </row>
    <row r="33" spans="1:18" ht="22.5" customHeight="1" thickBot="1" x14ac:dyDescent="0.25">
      <c r="A33" s="123" t="s">
        <v>568</v>
      </c>
      <c r="B33" s="123" t="s">
        <v>86</v>
      </c>
      <c r="C33" s="126">
        <v>2</v>
      </c>
      <c r="G33" s="123" t="s">
        <v>280</v>
      </c>
      <c r="H33" s="123" t="s">
        <v>124</v>
      </c>
      <c r="I33" s="123">
        <v>2</v>
      </c>
      <c r="L33" s="127" t="s">
        <v>1371</v>
      </c>
      <c r="M33" s="128" t="s">
        <v>1231</v>
      </c>
      <c r="N33" s="129">
        <v>3</v>
      </c>
      <c r="O33" s="128">
        <v>1</v>
      </c>
      <c r="P33" s="128">
        <v>1</v>
      </c>
      <c r="R33" s="123">
        <f t="shared" si="0"/>
        <v>2</v>
      </c>
    </row>
    <row r="34" spans="1:18" ht="22.5" customHeight="1" thickBot="1" x14ac:dyDescent="0.25">
      <c r="A34" s="123" t="s">
        <v>874</v>
      </c>
      <c r="B34" s="123" t="s">
        <v>879</v>
      </c>
      <c r="C34" s="126">
        <v>2</v>
      </c>
      <c r="L34" s="127" t="s">
        <v>895</v>
      </c>
      <c r="M34" s="128" t="s">
        <v>465</v>
      </c>
      <c r="N34" s="128">
        <v>1</v>
      </c>
      <c r="O34" s="128">
        <v>1</v>
      </c>
      <c r="P34" s="128">
        <v>1</v>
      </c>
      <c r="R34" s="123">
        <f t="shared" ref="R34:R65" si="1">N34-O34</f>
        <v>0</v>
      </c>
    </row>
    <row r="35" spans="1:18" ht="22.5" customHeight="1" thickBot="1" x14ac:dyDescent="0.25">
      <c r="A35" s="123" t="s">
        <v>413</v>
      </c>
      <c r="B35" s="123" t="s">
        <v>86</v>
      </c>
      <c r="C35" s="126">
        <v>1</v>
      </c>
      <c r="G35" s="123" t="s">
        <v>168</v>
      </c>
      <c r="H35" s="123" t="s">
        <v>173</v>
      </c>
      <c r="I35" s="123">
        <v>1</v>
      </c>
      <c r="L35" s="127" t="s">
        <v>1574</v>
      </c>
      <c r="M35" s="128" t="s">
        <v>1322</v>
      </c>
      <c r="N35" s="128">
        <v>1</v>
      </c>
      <c r="O35" s="128">
        <v>1</v>
      </c>
      <c r="P35" s="128">
        <v>4</v>
      </c>
      <c r="R35" s="123">
        <f t="shared" si="1"/>
        <v>0</v>
      </c>
    </row>
    <row r="36" spans="1:18" ht="22.5" customHeight="1" thickBot="1" x14ac:dyDescent="0.25">
      <c r="A36" s="123" t="s">
        <v>81</v>
      </c>
      <c r="B36" s="123" t="s">
        <v>86</v>
      </c>
      <c r="C36" s="126">
        <v>3</v>
      </c>
      <c r="G36" s="123" t="s">
        <v>527</v>
      </c>
      <c r="H36" s="123" t="s">
        <v>196</v>
      </c>
      <c r="I36" s="123">
        <v>1</v>
      </c>
      <c r="L36" s="127" t="s">
        <v>1575</v>
      </c>
      <c r="M36" s="128" t="s">
        <v>836</v>
      </c>
      <c r="N36" s="128">
        <v>1</v>
      </c>
      <c r="O36" s="128">
        <v>1</v>
      </c>
      <c r="P36" s="128">
        <v>1</v>
      </c>
      <c r="R36" s="123">
        <f t="shared" si="1"/>
        <v>0</v>
      </c>
    </row>
    <row r="37" spans="1:18" ht="22.5" customHeight="1" thickBot="1" x14ac:dyDescent="0.25">
      <c r="A37" s="123" t="s">
        <v>1036</v>
      </c>
      <c r="B37" s="123" t="s">
        <v>632</v>
      </c>
      <c r="C37" s="126">
        <v>1</v>
      </c>
      <c r="G37" s="123" t="s">
        <v>147</v>
      </c>
      <c r="H37" s="123" t="s">
        <v>124</v>
      </c>
      <c r="I37" s="123">
        <v>1</v>
      </c>
      <c r="L37" s="127" t="s">
        <v>210</v>
      </c>
      <c r="M37" s="128" t="s">
        <v>1576</v>
      </c>
      <c r="N37" s="128">
        <v>1</v>
      </c>
      <c r="O37" s="128">
        <v>1</v>
      </c>
      <c r="P37" s="128">
        <v>3</v>
      </c>
      <c r="R37" s="123">
        <f t="shared" si="1"/>
        <v>0</v>
      </c>
    </row>
    <row r="38" spans="1:18" ht="22.5" customHeight="1" thickBot="1" x14ac:dyDescent="0.25">
      <c r="A38" s="123" t="s">
        <v>684</v>
      </c>
      <c r="B38" s="123" t="s">
        <v>196</v>
      </c>
      <c r="C38" s="126">
        <v>4</v>
      </c>
      <c r="G38" s="123" t="s">
        <v>1297</v>
      </c>
      <c r="H38" s="123" t="s">
        <v>173</v>
      </c>
      <c r="I38" s="123">
        <v>1</v>
      </c>
      <c r="L38" s="127" t="s">
        <v>1583</v>
      </c>
      <c r="M38" s="128" t="s">
        <v>532</v>
      </c>
      <c r="N38" s="128">
        <v>1</v>
      </c>
      <c r="O38" s="128">
        <v>1</v>
      </c>
      <c r="P38" s="128">
        <v>1</v>
      </c>
      <c r="R38" s="123">
        <f t="shared" si="1"/>
        <v>0</v>
      </c>
    </row>
    <row r="39" spans="1:18" ht="22.5" customHeight="1" thickBot="1" x14ac:dyDescent="0.25">
      <c r="A39" s="123" t="s">
        <v>1447</v>
      </c>
      <c r="B39" s="123" t="s">
        <v>1452</v>
      </c>
      <c r="C39" s="126">
        <v>2</v>
      </c>
      <c r="G39" s="123" t="s">
        <v>568</v>
      </c>
      <c r="H39" s="123" t="s">
        <v>86</v>
      </c>
      <c r="I39" s="123">
        <v>2</v>
      </c>
      <c r="L39" s="127" t="s">
        <v>1588</v>
      </c>
      <c r="M39" s="128" t="s">
        <v>1589</v>
      </c>
      <c r="N39" s="128">
        <v>1</v>
      </c>
      <c r="O39" s="128">
        <v>1</v>
      </c>
      <c r="P39" s="128">
        <v>2</v>
      </c>
      <c r="R39" s="123">
        <f t="shared" si="1"/>
        <v>0</v>
      </c>
    </row>
    <row r="40" spans="1:18" ht="22.5" customHeight="1" thickBot="1" x14ac:dyDescent="0.25">
      <c r="A40" s="123" t="s">
        <v>1187</v>
      </c>
      <c r="B40" s="123" t="s">
        <v>124</v>
      </c>
      <c r="C40" s="126">
        <v>1</v>
      </c>
      <c r="G40" s="123" t="s">
        <v>874</v>
      </c>
      <c r="H40" s="123" t="s">
        <v>879</v>
      </c>
      <c r="I40" s="123">
        <v>2</v>
      </c>
      <c r="L40" s="127" t="s">
        <v>1591</v>
      </c>
      <c r="M40" s="128" t="s">
        <v>836</v>
      </c>
      <c r="N40" s="128">
        <v>1</v>
      </c>
      <c r="O40" s="128">
        <v>1</v>
      </c>
      <c r="P40" s="128">
        <v>3</v>
      </c>
      <c r="R40" s="123">
        <f t="shared" si="1"/>
        <v>0</v>
      </c>
    </row>
    <row r="41" spans="1:18" ht="22.5" customHeight="1" thickBot="1" x14ac:dyDescent="0.25">
      <c r="A41" s="123" t="s">
        <v>347</v>
      </c>
      <c r="B41" s="123" t="s">
        <v>124</v>
      </c>
      <c r="C41" s="126">
        <v>1</v>
      </c>
      <c r="G41" s="123" t="s">
        <v>413</v>
      </c>
      <c r="H41" s="123" t="s">
        <v>86</v>
      </c>
      <c r="I41" s="123">
        <v>1</v>
      </c>
      <c r="L41" s="127" t="s">
        <v>1593</v>
      </c>
      <c r="M41" s="128" t="s">
        <v>1172</v>
      </c>
      <c r="N41" s="128">
        <v>1</v>
      </c>
      <c r="O41" s="128">
        <v>1</v>
      </c>
      <c r="P41" s="128">
        <v>2</v>
      </c>
      <c r="R41" s="123">
        <f t="shared" si="1"/>
        <v>0</v>
      </c>
    </row>
    <row r="42" spans="1:18" ht="22.5" customHeight="1" thickBot="1" x14ac:dyDescent="0.25">
      <c r="A42" s="123" t="s">
        <v>300</v>
      </c>
      <c r="B42" s="123" t="s">
        <v>124</v>
      </c>
      <c r="C42" s="126">
        <v>1</v>
      </c>
      <c r="G42" s="123" t="s">
        <v>81</v>
      </c>
      <c r="H42" s="123" t="s">
        <v>86</v>
      </c>
      <c r="I42" s="123">
        <v>3</v>
      </c>
      <c r="L42" s="127" t="s">
        <v>1595</v>
      </c>
      <c r="M42" s="128" t="s">
        <v>1231</v>
      </c>
      <c r="N42" s="128">
        <v>1</v>
      </c>
      <c r="O42" s="128">
        <v>1</v>
      </c>
      <c r="P42" s="128">
        <v>1</v>
      </c>
      <c r="R42" s="123">
        <f t="shared" si="1"/>
        <v>0</v>
      </c>
    </row>
    <row r="43" spans="1:18" ht="22.5" customHeight="1" thickBot="1" x14ac:dyDescent="0.25">
      <c r="A43" s="123" t="s">
        <v>1408</v>
      </c>
      <c r="B43" s="123" t="s">
        <v>632</v>
      </c>
      <c r="C43" s="126">
        <v>1</v>
      </c>
      <c r="G43" s="123" t="s">
        <v>1036</v>
      </c>
      <c r="H43" s="123" t="s">
        <v>632</v>
      </c>
      <c r="I43" s="123">
        <v>1</v>
      </c>
      <c r="L43" s="127" t="s">
        <v>434</v>
      </c>
      <c r="M43" s="128" t="s">
        <v>1231</v>
      </c>
      <c r="N43" s="128">
        <v>1</v>
      </c>
      <c r="O43" s="128">
        <v>1</v>
      </c>
      <c r="P43" s="128">
        <v>2</v>
      </c>
      <c r="R43" s="123">
        <f t="shared" si="1"/>
        <v>0</v>
      </c>
    </row>
    <row r="44" spans="1:18" ht="22.5" customHeight="1" thickBot="1" x14ac:dyDescent="0.25">
      <c r="A44" s="123" t="s">
        <v>971</v>
      </c>
      <c r="B44" s="123" t="s">
        <v>196</v>
      </c>
      <c r="C44" s="126">
        <v>2</v>
      </c>
      <c r="G44" s="123" t="s">
        <v>684</v>
      </c>
      <c r="H44" s="123" t="s">
        <v>196</v>
      </c>
      <c r="I44" s="123">
        <v>4</v>
      </c>
      <c r="L44" s="127" t="s">
        <v>461</v>
      </c>
      <c r="M44" s="128" t="s">
        <v>465</v>
      </c>
      <c r="N44" s="128">
        <v>1</v>
      </c>
      <c r="O44" s="128">
        <v>1</v>
      </c>
      <c r="P44" s="128">
        <v>1</v>
      </c>
      <c r="R44" s="123">
        <f t="shared" si="1"/>
        <v>0</v>
      </c>
    </row>
    <row r="45" spans="1:18" ht="22.5" customHeight="1" thickBot="1" x14ac:dyDescent="0.25">
      <c r="A45" s="123" t="s">
        <v>1228</v>
      </c>
      <c r="B45" s="123" t="s">
        <v>86</v>
      </c>
      <c r="C45" s="126">
        <v>1</v>
      </c>
      <c r="G45" s="123" t="s">
        <v>1447</v>
      </c>
      <c r="H45" s="123" t="s">
        <v>1452</v>
      </c>
      <c r="I45" s="123">
        <v>2</v>
      </c>
      <c r="L45" s="127" t="s">
        <v>389</v>
      </c>
      <c r="M45" s="128" t="s">
        <v>1589</v>
      </c>
      <c r="N45" s="128">
        <v>1</v>
      </c>
      <c r="O45" s="128">
        <v>1</v>
      </c>
      <c r="P45" s="128">
        <v>2</v>
      </c>
      <c r="R45" s="123">
        <f t="shared" si="1"/>
        <v>0</v>
      </c>
    </row>
    <row r="46" spans="1:18" ht="22.5" customHeight="1" thickBot="1" x14ac:dyDescent="0.25">
      <c r="A46" s="123" t="s">
        <v>609</v>
      </c>
      <c r="B46" s="123" t="s">
        <v>86</v>
      </c>
      <c r="C46" s="126">
        <v>1</v>
      </c>
      <c r="G46" s="123" t="s">
        <v>1187</v>
      </c>
      <c r="H46" s="123" t="s">
        <v>124</v>
      </c>
      <c r="I46" s="123">
        <v>1</v>
      </c>
      <c r="L46" s="127" t="s">
        <v>1597</v>
      </c>
      <c r="M46" s="128" t="s">
        <v>1172</v>
      </c>
      <c r="N46" s="128">
        <v>1</v>
      </c>
      <c r="O46" s="128">
        <v>1</v>
      </c>
      <c r="P46" s="128">
        <v>1</v>
      </c>
      <c r="R46" s="123">
        <f t="shared" si="1"/>
        <v>0</v>
      </c>
    </row>
    <row r="47" spans="1:18" ht="22.5" customHeight="1" thickBot="1" x14ac:dyDescent="0.25">
      <c r="A47" s="123" t="s">
        <v>1499</v>
      </c>
      <c r="B47" s="123" t="s">
        <v>245</v>
      </c>
      <c r="C47" s="126">
        <v>1</v>
      </c>
      <c r="L47" s="127" t="s">
        <v>147</v>
      </c>
      <c r="M47" s="128" t="s">
        <v>1172</v>
      </c>
      <c r="N47" s="128">
        <v>1</v>
      </c>
      <c r="O47" s="128">
        <v>1</v>
      </c>
      <c r="P47" s="128">
        <v>1</v>
      </c>
      <c r="R47" s="123">
        <f t="shared" si="1"/>
        <v>0</v>
      </c>
    </row>
    <row r="48" spans="1:18" ht="22.5" customHeight="1" thickBot="1" x14ac:dyDescent="0.25">
      <c r="A48" s="123" t="s">
        <v>365</v>
      </c>
      <c r="B48" s="123" t="s">
        <v>371</v>
      </c>
      <c r="C48" s="126">
        <v>1</v>
      </c>
      <c r="G48" s="123" t="s">
        <v>347</v>
      </c>
      <c r="H48" s="123" t="s">
        <v>124</v>
      </c>
      <c r="I48" s="123">
        <v>1</v>
      </c>
      <c r="L48" s="127" t="s">
        <v>1602</v>
      </c>
      <c r="M48" s="128" t="s">
        <v>465</v>
      </c>
      <c r="N48" s="128">
        <v>1</v>
      </c>
      <c r="O48" s="128">
        <v>1</v>
      </c>
      <c r="P48" s="128">
        <v>1</v>
      </c>
      <c r="R48" s="123">
        <f t="shared" si="1"/>
        <v>0</v>
      </c>
    </row>
    <row r="49" spans="1:18" ht="22.5" customHeight="1" thickBot="1" x14ac:dyDescent="0.25">
      <c r="A49" s="123" t="s">
        <v>1554</v>
      </c>
      <c r="B49" s="123" t="s">
        <v>245</v>
      </c>
      <c r="C49" s="126">
        <v>1</v>
      </c>
      <c r="G49" s="123" t="s">
        <v>300</v>
      </c>
      <c r="H49" s="123" t="s">
        <v>124</v>
      </c>
      <c r="I49" s="123">
        <v>1</v>
      </c>
      <c r="L49" s="127" t="s">
        <v>568</v>
      </c>
      <c r="M49" s="128" t="s">
        <v>1231</v>
      </c>
      <c r="N49" s="128">
        <v>1</v>
      </c>
      <c r="O49" s="128">
        <v>1</v>
      </c>
      <c r="P49" s="128">
        <v>2</v>
      </c>
      <c r="R49" s="123">
        <f t="shared" si="1"/>
        <v>0</v>
      </c>
    </row>
    <row r="50" spans="1:18" ht="22.5" customHeight="1" thickBot="1" x14ac:dyDescent="0.25">
      <c r="A50" s="123" t="s">
        <v>1167</v>
      </c>
      <c r="B50" s="123" t="s">
        <v>124</v>
      </c>
      <c r="C50" s="126">
        <v>1</v>
      </c>
      <c r="G50" s="123" t="s">
        <v>1408</v>
      </c>
      <c r="H50" s="123" t="s">
        <v>632</v>
      </c>
      <c r="I50" s="123">
        <v>1</v>
      </c>
      <c r="L50" s="127" t="s">
        <v>413</v>
      </c>
      <c r="M50" s="128" t="s">
        <v>1231</v>
      </c>
      <c r="N50" s="128">
        <v>1</v>
      </c>
      <c r="O50" s="128">
        <v>1</v>
      </c>
      <c r="P50" s="128">
        <v>1</v>
      </c>
      <c r="R50" s="123">
        <f t="shared" si="1"/>
        <v>0</v>
      </c>
    </row>
    <row r="51" spans="1:18" ht="22.5" customHeight="1" thickBot="1" x14ac:dyDescent="0.25">
      <c r="A51" s="123" t="s">
        <v>720</v>
      </c>
      <c r="B51" s="123" t="s">
        <v>124</v>
      </c>
      <c r="C51" s="126">
        <v>2</v>
      </c>
      <c r="G51" s="123" t="s">
        <v>971</v>
      </c>
      <c r="H51" s="123" t="s">
        <v>196</v>
      </c>
      <c r="I51" s="123">
        <v>2</v>
      </c>
      <c r="L51" s="127" t="s">
        <v>81</v>
      </c>
      <c r="M51" s="128" t="s">
        <v>1231</v>
      </c>
      <c r="N51" s="128">
        <v>1</v>
      </c>
      <c r="O51" s="128">
        <v>1</v>
      </c>
      <c r="P51" s="128">
        <v>3</v>
      </c>
      <c r="R51" s="123">
        <f t="shared" si="1"/>
        <v>0</v>
      </c>
    </row>
    <row r="52" spans="1:18" ht="22.5" customHeight="1" thickBot="1" x14ac:dyDescent="0.25">
      <c r="A52" s="123" t="s">
        <v>646</v>
      </c>
      <c r="B52" s="123" t="s">
        <v>173</v>
      </c>
      <c r="C52" s="126">
        <v>1</v>
      </c>
      <c r="G52" s="123" t="s">
        <v>1228</v>
      </c>
      <c r="H52" s="123" t="s">
        <v>86</v>
      </c>
      <c r="I52" s="123">
        <v>1</v>
      </c>
      <c r="L52" s="127" t="s">
        <v>1605</v>
      </c>
      <c r="M52" s="128" t="s">
        <v>836</v>
      </c>
      <c r="N52" s="128">
        <v>1</v>
      </c>
      <c r="O52" s="128">
        <v>1</v>
      </c>
      <c r="P52" s="128">
        <v>1</v>
      </c>
      <c r="R52" s="123">
        <f t="shared" si="1"/>
        <v>0</v>
      </c>
    </row>
    <row r="53" spans="1:18" ht="22.5" customHeight="1" thickBot="1" x14ac:dyDescent="0.25">
      <c r="A53" s="123" t="s">
        <v>1097</v>
      </c>
      <c r="B53" s="123" t="s">
        <v>86</v>
      </c>
      <c r="C53" s="126">
        <v>1</v>
      </c>
      <c r="G53" s="123" t="s">
        <v>609</v>
      </c>
      <c r="H53" s="123" t="s">
        <v>86</v>
      </c>
      <c r="I53" s="123">
        <v>1</v>
      </c>
      <c r="L53" s="127" t="s">
        <v>1607</v>
      </c>
      <c r="M53" s="128" t="s">
        <v>1608</v>
      </c>
      <c r="N53" s="128">
        <v>1</v>
      </c>
      <c r="O53" s="128">
        <v>1</v>
      </c>
      <c r="P53" s="128">
        <v>2</v>
      </c>
      <c r="R53" s="123">
        <f t="shared" si="1"/>
        <v>0</v>
      </c>
    </row>
    <row r="54" spans="1:18" ht="22.5" customHeight="1" thickBot="1" x14ac:dyDescent="0.25">
      <c r="A54" s="123" t="s">
        <v>1388</v>
      </c>
      <c r="B54" s="123" t="s">
        <v>173</v>
      </c>
      <c r="C54" s="126">
        <v>2</v>
      </c>
      <c r="G54" s="123" t="s">
        <v>1499</v>
      </c>
      <c r="H54" s="123" t="s">
        <v>245</v>
      </c>
      <c r="I54" s="123">
        <v>1</v>
      </c>
      <c r="L54" s="127" t="s">
        <v>1611</v>
      </c>
      <c r="M54" s="128" t="s">
        <v>1172</v>
      </c>
      <c r="N54" s="128">
        <v>1</v>
      </c>
      <c r="O54" s="128">
        <v>1</v>
      </c>
      <c r="P54" s="128">
        <v>1</v>
      </c>
      <c r="R54" s="123">
        <f t="shared" si="1"/>
        <v>0</v>
      </c>
    </row>
    <row r="55" spans="1:18" ht="22.5" customHeight="1" thickBot="1" x14ac:dyDescent="0.25">
      <c r="A55" s="123" t="s">
        <v>1317</v>
      </c>
      <c r="B55" s="123" t="s">
        <v>245</v>
      </c>
      <c r="C55" s="126">
        <v>1</v>
      </c>
      <c r="L55" s="127" t="s">
        <v>1612</v>
      </c>
      <c r="M55" s="128" t="s">
        <v>1172</v>
      </c>
      <c r="N55" s="128">
        <v>1</v>
      </c>
      <c r="O55" s="128">
        <v>1</v>
      </c>
      <c r="P55" s="128">
        <v>1</v>
      </c>
      <c r="R55" s="123">
        <f t="shared" si="1"/>
        <v>0</v>
      </c>
    </row>
    <row r="56" spans="1:18" ht="22.5" customHeight="1" thickBot="1" x14ac:dyDescent="0.25">
      <c r="A56" s="123" t="s">
        <v>1352</v>
      </c>
      <c r="B56" s="123" t="s">
        <v>196</v>
      </c>
      <c r="C56" s="126">
        <v>1</v>
      </c>
      <c r="G56" s="123" t="s">
        <v>365</v>
      </c>
      <c r="H56" s="123" t="s">
        <v>371</v>
      </c>
      <c r="I56" s="123">
        <v>1</v>
      </c>
      <c r="L56" s="127" t="s">
        <v>1613</v>
      </c>
      <c r="M56" s="128" t="s">
        <v>836</v>
      </c>
      <c r="N56" s="128">
        <v>1</v>
      </c>
      <c r="O56" s="128">
        <v>1</v>
      </c>
      <c r="P56" s="128">
        <v>1</v>
      </c>
      <c r="R56" s="123">
        <f t="shared" si="1"/>
        <v>0</v>
      </c>
    </row>
    <row r="57" spans="1:18" ht="22.5" customHeight="1" thickBot="1" x14ac:dyDescent="0.25">
      <c r="A57" s="123" t="s">
        <v>1336</v>
      </c>
      <c r="B57" s="123" t="s">
        <v>196</v>
      </c>
      <c r="C57" s="126">
        <v>1</v>
      </c>
      <c r="L57" s="127" t="s">
        <v>1228</v>
      </c>
      <c r="M57" s="128" t="s">
        <v>1231</v>
      </c>
      <c r="N57" s="128">
        <v>1</v>
      </c>
      <c r="O57" s="128">
        <v>1</v>
      </c>
      <c r="P57" s="128">
        <v>1</v>
      </c>
      <c r="R57" s="123">
        <f t="shared" si="1"/>
        <v>0</v>
      </c>
    </row>
    <row r="58" spans="1:18" ht="22.5" customHeight="1" thickBot="1" x14ac:dyDescent="0.25">
      <c r="A58" s="123" t="s">
        <v>830</v>
      </c>
      <c r="B58" s="123" t="s">
        <v>632</v>
      </c>
      <c r="C58" s="126">
        <v>2</v>
      </c>
      <c r="G58" s="123" t="s">
        <v>1554</v>
      </c>
      <c r="H58" s="123" t="s">
        <v>245</v>
      </c>
      <c r="I58" s="123">
        <v>1</v>
      </c>
      <c r="L58" s="127" t="s">
        <v>609</v>
      </c>
      <c r="M58" s="128" t="s">
        <v>1231</v>
      </c>
      <c r="N58" s="128">
        <v>1</v>
      </c>
      <c r="O58" s="128">
        <v>1</v>
      </c>
      <c r="P58" s="128">
        <v>1</v>
      </c>
      <c r="R58" s="123">
        <f t="shared" si="1"/>
        <v>0</v>
      </c>
    </row>
    <row r="59" spans="1:18" ht="22.5" customHeight="1" thickBot="1" x14ac:dyDescent="0.25">
      <c r="A59" s="123" t="s">
        <v>1207</v>
      </c>
      <c r="B59" s="123" t="s">
        <v>86</v>
      </c>
      <c r="C59" s="126">
        <v>1</v>
      </c>
      <c r="L59" s="127" t="s">
        <v>1615</v>
      </c>
      <c r="M59" s="128" t="s">
        <v>1322</v>
      </c>
      <c r="N59" s="128">
        <v>1</v>
      </c>
      <c r="O59" s="128">
        <v>1</v>
      </c>
      <c r="P59" s="128">
        <v>1</v>
      </c>
      <c r="R59" s="123">
        <f t="shared" si="1"/>
        <v>0</v>
      </c>
    </row>
    <row r="60" spans="1:18" ht="22.5" customHeight="1" thickBot="1" x14ac:dyDescent="0.25">
      <c r="A60" s="123" t="s">
        <v>1275</v>
      </c>
      <c r="B60" s="123" t="s">
        <v>1281</v>
      </c>
      <c r="C60" s="126">
        <v>1</v>
      </c>
      <c r="G60" s="123" t="s">
        <v>1167</v>
      </c>
      <c r="H60" s="123" t="s">
        <v>124</v>
      </c>
      <c r="I60" s="123">
        <v>1</v>
      </c>
      <c r="L60" s="127" t="s">
        <v>1617</v>
      </c>
      <c r="M60" s="128" t="s">
        <v>1618</v>
      </c>
      <c r="N60" s="128">
        <v>1</v>
      </c>
      <c r="O60" s="128">
        <v>1</v>
      </c>
      <c r="P60" s="128">
        <v>1</v>
      </c>
      <c r="R60" s="123">
        <f t="shared" si="1"/>
        <v>0</v>
      </c>
    </row>
    <row r="61" spans="1:18" ht="22.5" customHeight="1" thickBot="1" x14ac:dyDescent="0.25">
      <c r="A61" s="123" t="s">
        <v>1535</v>
      </c>
      <c r="B61" s="123" t="s">
        <v>393</v>
      </c>
      <c r="C61" s="126">
        <v>1</v>
      </c>
      <c r="G61" s="123" t="s">
        <v>720</v>
      </c>
      <c r="H61" s="123" t="s">
        <v>124</v>
      </c>
      <c r="I61" s="123">
        <v>2</v>
      </c>
      <c r="L61" s="127" t="s">
        <v>1620</v>
      </c>
      <c r="M61" s="128" t="s">
        <v>1322</v>
      </c>
      <c r="N61" s="128">
        <v>1</v>
      </c>
      <c r="O61" s="128">
        <v>1</v>
      </c>
      <c r="P61" s="128">
        <v>1</v>
      </c>
      <c r="R61" s="123">
        <f t="shared" si="1"/>
        <v>0</v>
      </c>
    </row>
    <row r="62" spans="1:18" ht="22.5" customHeight="1" thickBot="1" x14ac:dyDescent="0.25">
      <c r="A62" s="123" t="s">
        <v>855</v>
      </c>
      <c r="B62" s="123" t="s">
        <v>86</v>
      </c>
      <c r="C62" s="126">
        <v>1</v>
      </c>
      <c r="G62" s="123" t="s">
        <v>646</v>
      </c>
      <c r="H62" s="123" t="s">
        <v>173</v>
      </c>
      <c r="I62" s="123">
        <v>1</v>
      </c>
      <c r="L62" s="127" t="s">
        <v>1622</v>
      </c>
      <c r="M62" s="128" t="s">
        <v>1172</v>
      </c>
      <c r="N62" s="128">
        <v>1</v>
      </c>
      <c r="O62" s="128">
        <v>1</v>
      </c>
      <c r="P62" s="128">
        <v>1</v>
      </c>
      <c r="R62" s="123">
        <f t="shared" si="1"/>
        <v>0</v>
      </c>
    </row>
    <row r="63" spans="1:18" ht="22.5" customHeight="1" thickBot="1" x14ac:dyDescent="0.25">
      <c r="A63" s="123" t="s">
        <v>1016</v>
      </c>
      <c r="B63" s="123" t="s">
        <v>632</v>
      </c>
      <c r="C63" s="126">
        <v>1</v>
      </c>
      <c r="G63" s="123" t="s">
        <v>1097</v>
      </c>
      <c r="H63" s="123" t="s">
        <v>86</v>
      </c>
      <c r="I63" s="123">
        <v>1</v>
      </c>
      <c r="L63" s="127" t="s">
        <v>1624</v>
      </c>
      <c r="M63" s="128" t="s">
        <v>465</v>
      </c>
      <c r="N63" s="133">
        <v>10</v>
      </c>
      <c r="O63" s="128">
        <v>1</v>
      </c>
      <c r="P63" s="128">
        <v>1</v>
      </c>
      <c r="R63" s="123">
        <f t="shared" si="1"/>
        <v>9</v>
      </c>
    </row>
    <row r="64" spans="1:18" ht="22.5" customHeight="1" thickBot="1" x14ac:dyDescent="0.25">
      <c r="A64" s="123" t="s">
        <v>548</v>
      </c>
      <c r="B64" s="123" t="s">
        <v>86</v>
      </c>
      <c r="C64" s="126">
        <v>1</v>
      </c>
      <c r="G64" s="123" t="s">
        <v>1388</v>
      </c>
      <c r="H64" s="123" t="s">
        <v>173</v>
      </c>
      <c r="I64" s="123">
        <v>2</v>
      </c>
      <c r="L64" s="127" t="s">
        <v>1625</v>
      </c>
      <c r="M64" s="128" t="s">
        <v>1231</v>
      </c>
      <c r="N64" s="128">
        <v>1</v>
      </c>
      <c r="O64" s="128">
        <v>1</v>
      </c>
      <c r="P64" s="128">
        <v>1</v>
      </c>
      <c r="R64" s="123">
        <f t="shared" si="1"/>
        <v>0</v>
      </c>
    </row>
    <row r="65" spans="1:18" ht="22.5" customHeight="1" thickBot="1" x14ac:dyDescent="0.25">
      <c r="A65" s="123" t="s">
        <v>501</v>
      </c>
      <c r="B65" s="123" t="s">
        <v>196</v>
      </c>
      <c r="C65" s="126">
        <v>2</v>
      </c>
      <c r="G65" s="123" t="s">
        <v>1317</v>
      </c>
      <c r="H65" s="123" t="s">
        <v>245</v>
      </c>
      <c r="I65" s="123">
        <v>1</v>
      </c>
      <c r="L65" s="127" t="s">
        <v>1627</v>
      </c>
      <c r="M65" s="128" t="s">
        <v>1322</v>
      </c>
      <c r="N65" s="128">
        <v>1</v>
      </c>
      <c r="O65" s="128">
        <v>1</v>
      </c>
      <c r="P65" s="128">
        <v>1</v>
      </c>
      <c r="R65" s="123">
        <f t="shared" si="1"/>
        <v>0</v>
      </c>
    </row>
    <row r="66" spans="1:18" ht="22.5" customHeight="1" thickBot="1" x14ac:dyDescent="0.25">
      <c r="A66" s="123" t="s">
        <v>1473</v>
      </c>
      <c r="B66" s="123" t="s">
        <v>1452</v>
      </c>
      <c r="C66" s="126">
        <v>3</v>
      </c>
      <c r="L66" s="127" t="s">
        <v>1632</v>
      </c>
      <c r="M66" s="128" t="s">
        <v>532</v>
      </c>
      <c r="N66" s="128">
        <v>1</v>
      </c>
      <c r="O66" s="128">
        <v>1</v>
      </c>
      <c r="P66" s="128">
        <v>1</v>
      </c>
      <c r="R66" s="123">
        <f t="shared" ref="R66:R79" si="2">N66-O66</f>
        <v>0</v>
      </c>
    </row>
    <row r="67" spans="1:18" ht="22.5" customHeight="1" thickBot="1" x14ac:dyDescent="0.25">
      <c r="A67" s="123" t="s">
        <v>1566</v>
      </c>
      <c r="C67" s="126">
        <v>103</v>
      </c>
      <c r="G67" s="123" t="s">
        <v>1352</v>
      </c>
      <c r="H67" s="123" t="s">
        <v>196</v>
      </c>
      <c r="I67" s="123">
        <v>1</v>
      </c>
      <c r="L67" s="127" t="s">
        <v>1633</v>
      </c>
      <c r="M67" s="128" t="s">
        <v>836</v>
      </c>
      <c r="N67" s="128">
        <v>1</v>
      </c>
      <c r="O67" s="128">
        <v>1</v>
      </c>
      <c r="P67" s="128">
        <v>2</v>
      </c>
      <c r="R67" s="123">
        <f t="shared" si="2"/>
        <v>0</v>
      </c>
    </row>
    <row r="68" spans="1:18" ht="22.5" customHeight="1" thickBot="1" x14ac:dyDescent="0.25">
      <c r="L68" s="127" t="s">
        <v>1634</v>
      </c>
      <c r="M68" s="128" t="s">
        <v>1231</v>
      </c>
      <c r="N68" s="128">
        <v>1</v>
      </c>
      <c r="O68" s="128">
        <v>1</v>
      </c>
      <c r="P68" s="128">
        <v>1</v>
      </c>
      <c r="R68" s="123">
        <f t="shared" si="2"/>
        <v>0</v>
      </c>
    </row>
    <row r="69" spans="1:18" ht="22.5" customHeight="1" thickBot="1" x14ac:dyDescent="0.25">
      <c r="G69" s="123" t="s">
        <v>1336</v>
      </c>
      <c r="H69" s="123" t="s">
        <v>196</v>
      </c>
      <c r="I69" s="123">
        <v>1</v>
      </c>
      <c r="L69" s="127" t="s">
        <v>1635</v>
      </c>
      <c r="M69" s="128" t="s">
        <v>1636</v>
      </c>
      <c r="N69" s="128">
        <v>1</v>
      </c>
      <c r="O69" s="128">
        <v>1</v>
      </c>
      <c r="P69" s="128">
        <v>1</v>
      </c>
      <c r="R69" s="123">
        <f t="shared" si="2"/>
        <v>0</v>
      </c>
    </row>
    <row r="70" spans="1:18" ht="22.5" customHeight="1" thickBot="1" x14ac:dyDescent="0.25">
      <c r="G70" s="123" t="s">
        <v>830</v>
      </c>
      <c r="H70" s="123" t="s">
        <v>632</v>
      </c>
      <c r="I70" s="123">
        <v>2</v>
      </c>
      <c r="L70" s="127" t="s">
        <v>1637</v>
      </c>
      <c r="M70" s="128" t="s">
        <v>1589</v>
      </c>
      <c r="N70" s="128">
        <v>1</v>
      </c>
      <c r="O70" s="128">
        <v>1</v>
      </c>
      <c r="P70" s="128">
        <v>1</v>
      </c>
      <c r="R70" s="123">
        <f t="shared" si="2"/>
        <v>0</v>
      </c>
    </row>
    <row r="71" spans="1:18" ht="22.5" customHeight="1" thickBot="1" x14ac:dyDescent="0.25">
      <c r="G71" s="123" t="s">
        <v>1207</v>
      </c>
      <c r="H71" s="123" t="s">
        <v>86</v>
      </c>
      <c r="I71" s="123">
        <v>1</v>
      </c>
      <c r="L71" s="127" t="s">
        <v>1638</v>
      </c>
      <c r="M71" s="128" t="s">
        <v>1231</v>
      </c>
      <c r="N71" s="128">
        <v>1</v>
      </c>
      <c r="O71" s="128">
        <v>1</v>
      </c>
      <c r="P71" s="128">
        <v>1</v>
      </c>
      <c r="R71" s="123">
        <f t="shared" si="2"/>
        <v>0</v>
      </c>
    </row>
    <row r="72" spans="1:18" ht="22.5" customHeight="1" thickBot="1" x14ac:dyDescent="0.25">
      <c r="G72" s="123" t="s">
        <v>1275</v>
      </c>
      <c r="H72" s="123" t="s">
        <v>1281</v>
      </c>
      <c r="I72" s="123">
        <v>1</v>
      </c>
      <c r="L72" s="127" t="s">
        <v>1640</v>
      </c>
      <c r="M72" s="128" t="s">
        <v>836</v>
      </c>
      <c r="N72" s="128">
        <v>1</v>
      </c>
      <c r="O72" s="128">
        <v>1</v>
      </c>
      <c r="P72" s="128">
        <v>1</v>
      </c>
      <c r="R72" s="123">
        <f t="shared" si="2"/>
        <v>0</v>
      </c>
    </row>
    <row r="73" spans="1:18" ht="22.5" customHeight="1" thickBot="1" x14ac:dyDescent="0.25">
      <c r="G73" s="123" t="s">
        <v>1535</v>
      </c>
      <c r="H73" s="123" t="s">
        <v>393</v>
      </c>
      <c r="I73" s="123">
        <v>1</v>
      </c>
      <c r="L73" s="127" t="s">
        <v>548</v>
      </c>
      <c r="M73" s="128" t="s">
        <v>1231</v>
      </c>
      <c r="N73" s="128">
        <v>1</v>
      </c>
      <c r="O73" s="128">
        <v>1</v>
      </c>
      <c r="P73" s="128">
        <v>1</v>
      </c>
      <c r="R73" s="123">
        <f t="shared" si="2"/>
        <v>0</v>
      </c>
    </row>
    <row r="74" spans="1:18" ht="22.5" customHeight="1" thickBot="1" x14ac:dyDescent="0.25">
      <c r="G74" s="123" t="s">
        <v>855</v>
      </c>
      <c r="H74" s="123" t="s">
        <v>86</v>
      </c>
      <c r="I74" s="123">
        <v>1</v>
      </c>
      <c r="L74" s="127" t="s">
        <v>1641</v>
      </c>
      <c r="M74" s="128" t="s">
        <v>532</v>
      </c>
      <c r="N74" s="128">
        <v>1</v>
      </c>
      <c r="O74" s="128">
        <v>1</v>
      </c>
      <c r="P74" s="128">
        <v>2</v>
      </c>
      <c r="R74" s="123">
        <f t="shared" si="2"/>
        <v>0</v>
      </c>
    </row>
    <row r="75" spans="1:18" ht="22.5" customHeight="1" thickBot="1" x14ac:dyDescent="0.25">
      <c r="L75" s="127" t="s">
        <v>1603</v>
      </c>
      <c r="M75" s="128" t="s">
        <v>1604</v>
      </c>
      <c r="N75" s="132">
        <v>2</v>
      </c>
      <c r="O75" s="128">
        <v>2</v>
      </c>
      <c r="P75" s="128">
        <v>2</v>
      </c>
      <c r="R75" s="123">
        <f t="shared" si="2"/>
        <v>0</v>
      </c>
    </row>
    <row r="76" spans="1:18" ht="22.5" customHeight="1" thickBot="1" x14ac:dyDescent="0.25">
      <c r="G76" s="123" t="s">
        <v>1016</v>
      </c>
      <c r="H76" s="123" t="s">
        <v>632</v>
      </c>
      <c r="I76" s="123">
        <v>1</v>
      </c>
      <c r="L76" s="127" t="s">
        <v>1606</v>
      </c>
      <c r="M76" s="128" t="s">
        <v>532</v>
      </c>
      <c r="N76" s="132">
        <v>2</v>
      </c>
      <c r="O76" s="128">
        <v>2</v>
      </c>
      <c r="P76" s="128">
        <v>4</v>
      </c>
      <c r="R76" s="123">
        <f t="shared" si="2"/>
        <v>0</v>
      </c>
    </row>
    <row r="77" spans="1:18" ht="22.5" customHeight="1" thickBot="1" x14ac:dyDescent="0.25">
      <c r="G77" s="123" t="s">
        <v>548</v>
      </c>
      <c r="H77" s="123" t="s">
        <v>86</v>
      </c>
      <c r="I77" s="123">
        <v>1</v>
      </c>
      <c r="L77" s="127" t="s">
        <v>1623</v>
      </c>
      <c r="M77" s="128" t="s">
        <v>1172</v>
      </c>
      <c r="N77" s="132">
        <v>2</v>
      </c>
      <c r="O77" s="128">
        <v>2</v>
      </c>
      <c r="P77" s="128">
        <v>2</v>
      </c>
      <c r="R77" s="123">
        <f t="shared" si="2"/>
        <v>0</v>
      </c>
    </row>
    <row r="78" spans="1:18" ht="22.5" customHeight="1" thickBot="1" x14ac:dyDescent="0.25">
      <c r="G78" s="123" t="s">
        <v>501</v>
      </c>
      <c r="H78" s="123" t="s">
        <v>196</v>
      </c>
      <c r="I78" s="123">
        <v>2</v>
      </c>
      <c r="L78" s="127" t="s">
        <v>1585</v>
      </c>
      <c r="M78" s="128" t="s">
        <v>1172</v>
      </c>
      <c r="N78" s="129">
        <v>3</v>
      </c>
      <c r="O78" s="128">
        <v>3</v>
      </c>
      <c r="P78" s="128">
        <v>4</v>
      </c>
      <c r="R78" s="123">
        <f t="shared" si="2"/>
        <v>0</v>
      </c>
    </row>
    <row r="79" spans="1:18" ht="22.5" customHeight="1" thickBot="1" x14ac:dyDescent="0.25">
      <c r="G79" s="123" t="s">
        <v>1473</v>
      </c>
      <c r="H79" s="123" t="s">
        <v>1452</v>
      </c>
      <c r="I79" s="123">
        <v>3</v>
      </c>
      <c r="L79" s="127" t="s">
        <v>1590</v>
      </c>
      <c r="M79" s="128" t="s">
        <v>1172</v>
      </c>
      <c r="N79" s="129">
        <v>3</v>
      </c>
      <c r="O79" s="128">
        <v>3</v>
      </c>
      <c r="P79" s="128">
        <v>7</v>
      </c>
      <c r="R79" s="123">
        <f t="shared" si="2"/>
        <v>0</v>
      </c>
    </row>
    <row r="80" spans="1:18" ht="22.5" customHeight="1" x14ac:dyDescent="0.2">
      <c r="G80" s="123" t="s">
        <v>1566</v>
      </c>
      <c r="I80" s="123">
        <v>103</v>
      </c>
      <c r="L80" s="134"/>
      <c r="M80" s="134"/>
      <c r="N80" s="134">
        <f>SUM(N2:N79)</f>
        <v>97</v>
      </c>
      <c r="O80" s="134">
        <f>SUM(O2:O79)</f>
        <v>72</v>
      </c>
      <c r="P80" s="134">
        <f>SUM(P2:P79)</f>
        <v>103</v>
      </c>
      <c r="R80" s="123">
        <f>SUM(R2:R79)</f>
        <v>25</v>
      </c>
    </row>
  </sheetData>
  <sortState ref="L2:P82">
    <sortCondition sortBy="cellColor" ref="L2:L82" dxfId="287"/>
    <sortCondition ref="O2:O8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14"/>
  <sheetViews>
    <sheetView view="pageBreakPreview" topLeftCell="AE1" zoomScale="60" zoomScaleNormal="100" workbookViewId="0">
      <pane ySplit="6" topLeftCell="A89" activePane="bottomLeft" state="frozen"/>
      <selection activeCell="K26" sqref="K26"/>
      <selection pane="bottomLeft" activeCell="K26" sqref="K26"/>
    </sheetView>
  </sheetViews>
  <sheetFormatPr baseColWidth="10" defaultColWidth="11.42578125" defaultRowHeight="18" customHeight="1" x14ac:dyDescent="0.2"/>
  <cols>
    <col min="1" max="1" width="11.42578125" style="3"/>
    <col min="2" max="2" width="14.42578125" style="1" customWidth="1"/>
    <col min="3" max="3" width="13.42578125" style="3" customWidth="1"/>
    <col min="4" max="4" width="7.85546875" style="3" customWidth="1"/>
    <col min="5" max="5" width="23.42578125" style="3" customWidth="1"/>
    <col min="6" max="6" width="13.85546875" style="3" customWidth="1"/>
    <col min="7" max="7" width="29.85546875" style="3" customWidth="1"/>
    <col min="8" max="8" width="11.42578125" style="3"/>
    <col min="9" max="9" width="23.42578125" style="3" customWidth="1"/>
    <col min="10" max="10" width="33" style="3" customWidth="1"/>
    <col min="11" max="11" width="23.5703125" style="3" bestFit="1" customWidth="1"/>
    <col min="12" max="12" width="49.5703125" style="3" customWidth="1"/>
    <col min="13" max="26" width="11.42578125" style="3"/>
    <col min="27" max="27" width="11.42578125" style="3" customWidth="1"/>
    <col min="28" max="16384" width="11.42578125" style="3"/>
  </cols>
  <sheetData>
    <row r="1" spans="1:61" ht="18" customHeight="1" x14ac:dyDescent="0.2">
      <c r="C1" s="2" t="s">
        <v>0</v>
      </c>
      <c r="H1" s="4"/>
    </row>
    <row r="2" spans="1:61" ht="18" customHeight="1" thickBot="1" x14ac:dyDescent="0.25"/>
    <row r="3" spans="1:61" s="5" customFormat="1" ht="18" customHeight="1" thickBot="1" x14ac:dyDescent="0.25">
      <c r="C3" s="6" t="s">
        <v>1</v>
      </c>
      <c r="D3" s="7" t="s">
        <v>2</v>
      </c>
      <c r="E3" s="7" t="s">
        <v>1</v>
      </c>
      <c r="F3" s="8" t="s">
        <v>3</v>
      </c>
      <c r="G3" s="9" t="s">
        <v>4</v>
      </c>
      <c r="H3" s="9" t="s">
        <v>5</v>
      </c>
      <c r="I3" s="9" t="s">
        <v>6</v>
      </c>
      <c r="J3" s="9" t="s">
        <v>7</v>
      </c>
      <c r="K3" s="10" t="s">
        <v>8</v>
      </c>
      <c r="L3" s="11" t="s">
        <v>9</v>
      </c>
      <c r="M3" s="12" t="s">
        <v>10</v>
      </c>
      <c r="N3" s="11"/>
      <c r="O3" s="11"/>
      <c r="P3" s="13" t="s">
        <v>11</v>
      </c>
      <c r="Q3" s="14" t="s">
        <v>12</v>
      </c>
      <c r="R3" s="15" t="s">
        <v>13</v>
      </c>
      <c r="S3" s="15" t="s">
        <v>14</v>
      </c>
      <c r="T3" s="15" t="s">
        <v>15</v>
      </c>
      <c r="U3" s="15" t="s">
        <v>16</v>
      </c>
      <c r="V3" s="15" t="s">
        <v>17</v>
      </c>
      <c r="W3" s="15" t="s">
        <v>18</v>
      </c>
      <c r="X3" s="15" t="s">
        <v>19</v>
      </c>
      <c r="Y3" s="15" t="s">
        <v>20</v>
      </c>
      <c r="Z3" s="15" t="s">
        <v>21</v>
      </c>
      <c r="AA3" s="15" t="s">
        <v>22</v>
      </c>
      <c r="AB3" s="16"/>
      <c r="AC3" s="17" t="s">
        <v>23</v>
      </c>
      <c r="AD3" s="10" t="s">
        <v>24</v>
      </c>
      <c r="AE3" s="18" t="s">
        <v>25</v>
      </c>
      <c r="AF3" s="19" t="s">
        <v>26</v>
      </c>
      <c r="AG3" s="20" t="s">
        <v>27</v>
      </c>
      <c r="AH3" s="21" t="s">
        <v>28</v>
      </c>
      <c r="AI3" s="22"/>
      <c r="AJ3" s="22"/>
      <c r="AK3" s="20" t="s">
        <v>29</v>
      </c>
      <c r="AL3" s="22" t="s">
        <v>30</v>
      </c>
      <c r="AM3" s="23" t="s">
        <v>31</v>
      </c>
      <c r="AN3" s="23" t="s">
        <v>32</v>
      </c>
      <c r="AO3" s="23" t="s">
        <v>33</v>
      </c>
      <c r="AP3" s="23" t="s">
        <v>34</v>
      </c>
      <c r="AQ3" s="23" t="s">
        <v>35</v>
      </c>
      <c r="AR3" s="23" t="s">
        <v>36</v>
      </c>
      <c r="AS3" s="24" t="s">
        <v>37</v>
      </c>
      <c r="AT3" s="25" t="s">
        <v>38</v>
      </c>
      <c r="AU3" s="24" t="s">
        <v>39</v>
      </c>
      <c r="AV3" s="25" t="s">
        <v>40</v>
      </c>
      <c r="AW3" s="24" t="s">
        <v>41</v>
      </c>
      <c r="AX3" s="25" t="s">
        <v>42</v>
      </c>
      <c r="AY3" s="24" t="s">
        <v>43</v>
      </c>
      <c r="BB3" s="23" t="s">
        <v>44</v>
      </c>
      <c r="BC3" s="26" t="s">
        <v>45</v>
      </c>
    </row>
    <row r="4" spans="1:61" customFormat="1" ht="18" customHeight="1" thickBot="1" x14ac:dyDescent="0.25">
      <c r="C4" t="s">
        <v>1</v>
      </c>
      <c r="D4" t="s">
        <v>2</v>
      </c>
      <c r="E4" t="s">
        <v>1</v>
      </c>
      <c r="F4" t="s">
        <v>3</v>
      </c>
      <c r="G4" t="s">
        <v>4</v>
      </c>
      <c r="H4" t="s">
        <v>5</v>
      </c>
      <c r="I4" t="s">
        <v>6</v>
      </c>
      <c r="J4" t="s">
        <v>7</v>
      </c>
      <c r="K4" t="s">
        <v>8</v>
      </c>
      <c r="L4" t="s">
        <v>9</v>
      </c>
      <c r="M4" t="s">
        <v>10</v>
      </c>
      <c r="P4" t="s">
        <v>11</v>
      </c>
      <c r="Q4" t="s">
        <v>12</v>
      </c>
      <c r="R4" t="s">
        <v>13</v>
      </c>
      <c r="S4" t="s">
        <v>14</v>
      </c>
      <c r="T4" t="s">
        <v>15</v>
      </c>
      <c r="U4" t="s">
        <v>16</v>
      </c>
      <c r="V4" t="s">
        <v>17</v>
      </c>
      <c r="W4" t="s">
        <v>18</v>
      </c>
      <c r="X4" t="s">
        <v>19</v>
      </c>
      <c r="Y4" t="s">
        <v>20</v>
      </c>
      <c r="Z4" t="s">
        <v>21</v>
      </c>
      <c r="AA4" t="s">
        <v>22</v>
      </c>
      <c r="AC4" t="s">
        <v>23</v>
      </c>
      <c r="AD4" t="s">
        <v>24</v>
      </c>
      <c r="AE4" t="s">
        <v>25</v>
      </c>
      <c r="AF4" t="s">
        <v>26</v>
      </c>
      <c r="AG4" t="s">
        <v>27</v>
      </c>
      <c r="AH4" s="27"/>
      <c r="AI4" s="27"/>
      <c r="AJ4" s="27"/>
      <c r="AK4" t="s">
        <v>29</v>
      </c>
      <c r="AL4" t="s">
        <v>30</v>
      </c>
      <c r="AM4" t="s">
        <v>31</v>
      </c>
      <c r="AN4" t="s">
        <v>32</v>
      </c>
      <c r="AO4" t="s">
        <v>33</v>
      </c>
      <c r="AP4" t="s">
        <v>34</v>
      </c>
      <c r="AQ4" t="s">
        <v>35</v>
      </c>
      <c r="AR4" t="s">
        <v>36</v>
      </c>
      <c r="AS4" t="s">
        <v>37</v>
      </c>
      <c r="AT4" t="s">
        <v>38</v>
      </c>
      <c r="AU4" t="s">
        <v>39</v>
      </c>
      <c r="AV4" t="s">
        <v>40</v>
      </c>
      <c r="AW4" t="s">
        <v>41</v>
      </c>
      <c r="AX4" t="s">
        <v>42</v>
      </c>
      <c r="AY4" t="s">
        <v>43</v>
      </c>
      <c r="BB4" t="s">
        <v>44</v>
      </c>
      <c r="BC4" t="s">
        <v>45</v>
      </c>
    </row>
    <row r="5" spans="1:61" ht="18" customHeight="1" thickBot="1" x14ac:dyDescent="0.25">
      <c r="G5" s="28" t="s">
        <v>46</v>
      </c>
      <c r="H5" s="29"/>
      <c r="I5" s="30"/>
      <c r="J5" s="29"/>
      <c r="K5" s="31" t="s">
        <v>47</v>
      </c>
      <c r="L5" s="32"/>
      <c r="M5" s="33"/>
    </row>
    <row r="6" spans="1:61" ht="18" customHeight="1" thickBot="1" x14ac:dyDescent="0.25">
      <c r="C6" s="34" t="s">
        <v>1</v>
      </c>
      <c r="D6" s="34" t="s">
        <v>48</v>
      </c>
      <c r="E6" s="35"/>
      <c r="F6" s="35"/>
      <c r="G6" s="36" t="s">
        <v>49</v>
      </c>
      <c r="H6" s="37" t="s">
        <v>50</v>
      </c>
      <c r="I6" s="38" t="s">
        <v>6</v>
      </c>
      <c r="J6" s="36"/>
      <c r="K6" s="39" t="s">
        <v>51</v>
      </c>
      <c r="L6" s="40" t="s">
        <v>52</v>
      </c>
      <c r="M6" s="41" t="s">
        <v>53</v>
      </c>
      <c r="N6" s="42" t="s">
        <v>23</v>
      </c>
      <c r="AD6" s="43" t="s">
        <v>54</v>
      </c>
      <c r="AE6" s="43" t="s">
        <v>52</v>
      </c>
      <c r="AF6" s="44" t="s">
        <v>50</v>
      </c>
      <c r="AG6" s="44" t="s">
        <v>55</v>
      </c>
      <c r="AH6" s="43" t="s">
        <v>28</v>
      </c>
      <c r="AI6" s="43" t="s">
        <v>56</v>
      </c>
      <c r="AJ6" s="45" t="s">
        <v>57</v>
      </c>
      <c r="AK6" s="44" t="s">
        <v>29</v>
      </c>
      <c r="AL6" s="44" t="s">
        <v>58</v>
      </c>
      <c r="AM6" s="46" t="s">
        <v>31</v>
      </c>
      <c r="AN6" s="47" t="s">
        <v>32</v>
      </c>
      <c r="AO6" s="48" t="s">
        <v>33</v>
      </c>
      <c r="AP6" s="48" t="s">
        <v>34</v>
      </c>
      <c r="AQ6" s="48" t="s">
        <v>35</v>
      </c>
      <c r="AR6" s="48" t="s">
        <v>36</v>
      </c>
      <c r="AS6" s="49" t="s">
        <v>37</v>
      </c>
      <c r="AT6" s="50" t="s">
        <v>38</v>
      </c>
      <c r="AU6" s="49" t="s">
        <v>39</v>
      </c>
      <c r="AV6" s="50" t="s">
        <v>40</v>
      </c>
      <c r="AW6" s="49" t="s">
        <v>41</v>
      </c>
      <c r="AX6" s="50" t="s">
        <v>42</v>
      </c>
      <c r="AY6" s="51" t="s">
        <v>59</v>
      </c>
      <c r="AZ6" s="52" t="s">
        <v>54</v>
      </c>
      <c r="BA6" s="52" t="s">
        <v>52</v>
      </c>
      <c r="BB6" s="53" t="s">
        <v>44</v>
      </c>
      <c r="BC6" s="52" t="s">
        <v>45</v>
      </c>
      <c r="BD6" s="54" t="s">
        <v>60</v>
      </c>
      <c r="BE6" s="55" t="s">
        <v>61</v>
      </c>
      <c r="BF6" s="56" t="s">
        <v>62</v>
      </c>
      <c r="BG6" s="55" t="s">
        <v>63</v>
      </c>
      <c r="BH6" s="56" t="s">
        <v>64</v>
      </c>
      <c r="BI6" s="57" t="s">
        <v>65</v>
      </c>
    </row>
    <row r="7" spans="1:61" s="71" customFormat="1" ht="18" customHeight="1" thickBot="1" x14ac:dyDescent="0.3">
      <c r="A7" s="71" t="str">
        <f>CONCATENATE(B7,"-",C7)</f>
        <v>35-USAL</v>
      </c>
      <c r="B7" s="58">
        <v>35</v>
      </c>
      <c r="C7" s="59" t="s">
        <v>66</v>
      </c>
      <c r="D7" s="60" t="s">
        <v>67</v>
      </c>
      <c r="E7" s="61" t="s">
        <v>68</v>
      </c>
      <c r="F7" s="62" t="s">
        <v>69</v>
      </c>
      <c r="G7" s="63" t="s">
        <v>70</v>
      </c>
      <c r="H7" s="64" t="s">
        <v>71</v>
      </c>
      <c r="I7" s="65" t="s">
        <v>72</v>
      </c>
      <c r="J7" s="66" t="s">
        <v>1643</v>
      </c>
      <c r="K7" s="67" t="s">
        <v>73</v>
      </c>
      <c r="L7" s="68" t="s">
        <v>74</v>
      </c>
      <c r="M7" s="69" t="s">
        <v>75</v>
      </c>
      <c r="N7" s="70"/>
      <c r="O7" s="71" t="s">
        <v>76</v>
      </c>
      <c r="AD7" s="72" t="s">
        <v>73</v>
      </c>
      <c r="AE7" s="72" t="s">
        <v>74</v>
      </c>
      <c r="AF7" s="73" t="s">
        <v>75</v>
      </c>
      <c r="AG7" s="73" t="s">
        <v>77</v>
      </c>
      <c r="AH7" s="72" t="s">
        <v>78</v>
      </c>
      <c r="AI7" s="72" t="s">
        <v>73</v>
      </c>
      <c r="AJ7" s="74" t="s">
        <v>79</v>
      </c>
      <c r="AK7" s="75" t="s">
        <v>80</v>
      </c>
      <c r="AL7" s="75"/>
      <c r="AM7" s="75" t="s">
        <v>81</v>
      </c>
      <c r="AN7" s="76">
        <v>1993</v>
      </c>
      <c r="AO7" s="77"/>
      <c r="AP7" s="77"/>
      <c r="AQ7" s="77"/>
      <c r="AR7" s="77"/>
      <c r="AS7" s="78" t="s">
        <v>82</v>
      </c>
      <c r="AT7" s="77" t="s">
        <v>83</v>
      </c>
      <c r="AU7" s="78" t="s">
        <v>84</v>
      </c>
      <c r="AV7" s="77" t="s">
        <v>85</v>
      </c>
      <c r="AW7" s="78" t="s">
        <v>86</v>
      </c>
      <c r="AX7" s="77" t="s">
        <v>87</v>
      </c>
      <c r="AY7" s="79">
        <v>687920951</v>
      </c>
      <c r="AZ7" s="80" t="s">
        <v>73</v>
      </c>
      <c r="BA7" s="80" t="s">
        <v>74</v>
      </c>
      <c r="BB7" s="81" t="s">
        <v>88</v>
      </c>
      <c r="BC7" s="82"/>
      <c r="BD7" s="83" t="s">
        <v>89</v>
      </c>
      <c r="BE7" s="84" t="s">
        <v>90</v>
      </c>
      <c r="BF7" s="85" t="s">
        <v>91</v>
      </c>
      <c r="BG7" s="84" t="s">
        <v>92</v>
      </c>
      <c r="BH7" s="85" t="s">
        <v>93</v>
      </c>
      <c r="BI7" s="86" t="s">
        <v>94</v>
      </c>
    </row>
    <row r="8" spans="1:61" s="71" customFormat="1" ht="18" customHeight="1" thickBot="1" x14ac:dyDescent="0.3">
      <c r="A8" s="71" t="str">
        <f t="shared" ref="A8:A71" si="0">CONCATENATE(B8,"-",C8)</f>
        <v>67-UVA</v>
      </c>
      <c r="B8" s="58">
        <v>67</v>
      </c>
      <c r="C8" s="87" t="s">
        <v>95</v>
      </c>
      <c r="D8" s="88" t="s">
        <v>96</v>
      </c>
      <c r="E8" s="88" t="s">
        <v>97</v>
      </c>
      <c r="F8" s="88" t="s">
        <v>98</v>
      </c>
      <c r="G8" s="89" t="s">
        <v>99</v>
      </c>
      <c r="H8" s="90" t="s">
        <v>100</v>
      </c>
      <c r="I8" s="91" t="s">
        <v>101</v>
      </c>
      <c r="J8" s="66" t="s">
        <v>1644</v>
      </c>
      <c r="K8" s="92" t="s">
        <v>73</v>
      </c>
      <c r="L8" s="93" t="s">
        <v>74</v>
      </c>
      <c r="M8" s="94" t="s">
        <v>75</v>
      </c>
      <c r="N8" s="95"/>
      <c r="O8" s="71" t="s">
        <v>102</v>
      </c>
      <c r="AD8" s="72" t="s">
        <v>73</v>
      </c>
      <c r="AE8" s="72" t="s">
        <v>74</v>
      </c>
      <c r="AF8" s="73" t="s">
        <v>75</v>
      </c>
      <c r="AG8" s="73" t="s">
        <v>77</v>
      </c>
      <c r="AH8" s="72" t="s">
        <v>78</v>
      </c>
      <c r="AI8" s="72" t="s">
        <v>73</v>
      </c>
      <c r="AJ8" s="74" t="s">
        <v>79</v>
      </c>
      <c r="AK8" s="75" t="s">
        <v>80</v>
      </c>
      <c r="AL8" s="75"/>
      <c r="AM8" s="75" t="s">
        <v>81</v>
      </c>
      <c r="AN8" s="76">
        <v>1993</v>
      </c>
      <c r="AO8" s="77"/>
      <c r="AP8" s="77"/>
      <c r="AQ8" s="77"/>
      <c r="AR8" s="77"/>
      <c r="AS8" s="78" t="s">
        <v>82</v>
      </c>
      <c r="AT8" s="77" t="s">
        <v>83</v>
      </c>
      <c r="AU8" s="78" t="s">
        <v>84</v>
      </c>
      <c r="AV8" s="77" t="s">
        <v>85</v>
      </c>
      <c r="AW8" s="78" t="s">
        <v>86</v>
      </c>
      <c r="AX8" s="77" t="s">
        <v>87</v>
      </c>
      <c r="AY8" s="79">
        <v>687920951</v>
      </c>
      <c r="AZ8" s="80" t="s">
        <v>73</v>
      </c>
      <c r="BA8" s="80" t="s">
        <v>74</v>
      </c>
      <c r="BB8" s="81" t="s">
        <v>88</v>
      </c>
      <c r="BC8" s="82"/>
      <c r="BD8" s="83" t="s">
        <v>89</v>
      </c>
      <c r="BE8" s="84" t="s">
        <v>90</v>
      </c>
      <c r="BF8" s="85" t="s">
        <v>91</v>
      </c>
      <c r="BG8" s="84" t="s">
        <v>92</v>
      </c>
      <c r="BH8" s="85" t="s">
        <v>93</v>
      </c>
      <c r="BI8" s="86" t="s">
        <v>94</v>
      </c>
    </row>
    <row r="9" spans="1:61" s="71" customFormat="1" ht="18" customHeight="1" thickBot="1" x14ac:dyDescent="0.3">
      <c r="A9" s="71" t="str">
        <f t="shared" si="0"/>
        <v>94-UCAV</v>
      </c>
      <c r="B9" s="58">
        <v>94</v>
      </c>
      <c r="C9" s="87" t="s">
        <v>103</v>
      </c>
      <c r="D9" s="88" t="s">
        <v>104</v>
      </c>
      <c r="E9" s="88" t="s">
        <v>105</v>
      </c>
      <c r="F9" s="88" t="s">
        <v>106</v>
      </c>
      <c r="G9" s="89" t="s">
        <v>107</v>
      </c>
      <c r="H9" s="90" t="s">
        <v>107</v>
      </c>
      <c r="I9" s="91" t="s">
        <v>108</v>
      </c>
      <c r="J9" s="66" t="s">
        <v>1645</v>
      </c>
      <c r="K9" s="92" t="s">
        <v>73</v>
      </c>
      <c r="L9" s="93" t="s">
        <v>74</v>
      </c>
      <c r="M9" s="94" t="s">
        <v>75</v>
      </c>
      <c r="N9" s="95"/>
      <c r="O9" s="71" t="s">
        <v>109</v>
      </c>
      <c r="AD9" s="72" t="s">
        <v>73</v>
      </c>
      <c r="AE9" s="72" t="s">
        <v>74</v>
      </c>
      <c r="AF9" s="73" t="s">
        <v>75</v>
      </c>
      <c r="AG9" s="73" t="s">
        <v>77</v>
      </c>
      <c r="AH9" s="72" t="s">
        <v>78</v>
      </c>
      <c r="AI9" s="72" t="s">
        <v>73</v>
      </c>
      <c r="AJ9" s="74" t="s">
        <v>79</v>
      </c>
      <c r="AK9" s="75" t="s">
        <v>80</v>
      </c>
      <c r="AL9" s="75"/>
      <c r="AM9" s="75" t="s">
        <v>81</v>
      </c>
      <c r="AN9" s="76">
        <v>1993</v>
      </c>
      <c r="AO9" s="77"/>
      <c r="AP9" s="77"/>
      <c r="AQ9" s="77"/>
      <c r="AR9" s="77"/>
      <c r="AS9" s="78" t="s">
        <v>82</v>
      </c>
      <c r="AT9" s="77" t="s">
        <v>83</v>
      </c>
      <c r="AU9" s="78" t="s">
        <v>84</v>
      </c>
      <c r="AV9" s="77" t="s">
        <v>85</v>
      </c>
      <c r="AW9" s="78" t="s">
        <v>86</v>
      </c>
      <c r="AX9" s="77" t="s">
        <v>87</v>
      </c>
      <c r="AY9" s="79">
        <v>687920951</v>
      </c>
      <c r="AZ9" s="80" t="s">
        <v>73</v>
      </c>
      <c r="BA9" s="80" t="s">
        <v>74</v>
      </c>
      <c r="BB9" s="81" t="s">
        <v>88</v>
      </c>
      <c r="BC9" s="82"/>
      <c r="BD9" s="83" t="s">
        <v>89</v>
      </c>
      <c r="BE9" s="84" t="s">
        <v>90</v>
      </c>
      <c r="BF9" s="85" t="s">
        <v>91</v>
      </c>
      <c r="BG9" s="84" t="s">
        <v>92</v>
      </c>
      <c r="BH9" s="85" t="s">
        <v>93</v>
      </c>
      <c r="BI9" s="86" t="s">
        <v>94</v>
      </c>
    </row>
    <row r="10" spans="1:61" s="71" customFormat="1" ht="18" customHeight="1" thickBot="1" x14ac:dyDescent="0.3">
      <c r="A10" s="71" t="str">
        <f t="shared" si="0"/>
        <v>36-USAL</v>
      </c>
      <c r="B10" s="58">
        <v>36</v>
      </c>
      <c r="C10" s="87" t="s">
        <v>66</v>
      </c>
      <c r="D10" s="88" t="s">
        <v>110</v>
      </c>
      <c r="E10" s="88" t="s">
        <v>68</v>
      </c>
      <c r="F10" s="88" t="s">
        <v>69</v>
      </c>
      <c r="G10" s="89" t="s">
        <v>111</v>
      </c>
      <c r="H10" s="90" t="s">
        <v>112</v>
      </c>
      <c r="I10" s="91" t="s">
        <v>113</v>
      </c>
      <c r="J10" s="66" t="s">
        <v>1646</v>
      </c>
      <c r="K10" s="92" t="s">
        <v>114</v>
      </c>
      <c r="L10" s="93" t="s">
        <v>115</v>
      </c>
      <c r="M10" s="94" t="s">
        <v>116</v>
      </c>
      <c r="N10" s="95"/>
      <c r="O10" s="71" t="s">
        <v>117</v>
      </c>
      <c r="AD10" s="72" t="s">
        <v>114</v>
      </c>
      <c r="AE10" s="72" t="s">
        <v>115</v>
      </c>
      <c r="AF10" s="96" t="s">
        <v>116</v>
      </c>
      <c r="AG10" s="96" t="s">
        <v>118</v>
      </c>
      <c r="AH10" s="72" t="s">
        <v>78</v>
      </c>
      <c r="AI10" s="72" t="s">
        <v>114</v>
      </c>
      <c r="AJ10" s="74" t="s">
        <v>79</v>
      </c>
      <c r="AK10" s="96" t="s">
        <v>119</v>
      </c>
      <c r="AL10" s="96"/>
      <c r="AM10" s="96" t="s">
        <v>120</v>
      </c>
      <c r="AN10" s="97">
        <v>42909</v>
      </c>
      <c r="AO10" s="96"/>
      <c r="AP10" s="96"/>
      <c r="AQ10" s="96"/>
      <c r="AR10" s="96"/>
      <c r="AS10" s="98" t="s">
        <v>121</v>
      </c>
      <c r="AT10" s="96" t="s">
        <v>121</v>
      </c>
      <c r="AU10" s="98" t="s">
        <v>122</v>
      </c>
      <c r="AV10" s="96" t="s">
        <v>123</v>
      </c>
      <c r="AW10" s="98" t="s">
        <v>124</v>
      </c>
      <c r="AX10" s="96" t="s">
        <v>125</v>
      </c>
      <c r="AY10" s="99">
        <v>666921435</v>
      </c>
      <c r="AZ10" s="72" t="s">
        <v>114</v>
      </c>
      <c r="BA10" s="72" t="s">
        <v>115</v>
      </c>
      <c r="BB10" s="100" t="s">
        <v>88</v>
      </c>
      <c r="BC10" s="101"/>
      <c r="BD10" s="102" t="s">
        <v>126</v>
      </c>
      <c r="BE10" s="73" t="s">
        <v>127</v>
      </c>
      <c r="BF10" s="96" t="s">
        <v>128</v>
      </c>
      <c r="BG10" s="73" t="s">
        <v>129</v>
      </c>
      <c r="BH10" s="96" t="s">
        <v>130</v>
      </c>
      <c r="BI10" s="103" t="s">
        <v>94</v>
      </c>
    </row>
    <row r="11" spans="1:61" s="71" customFormat="1" ht="18" customHeight="1" thickBot="1" x14ac:dyDescent="0.3">
      <c r="A11" s="71" t="str">
        <f t="shared" si="0"/>
        <v>82-UVA</v>
      </c>
      <c r="B11" s="58">
        <v>82</v>
      </c>
      <c r="C11" s="87" t="s">
        <v>95</v>
      </c>
      <c r="D11" s="88" t="s">
        <v>131</v>
      </c>
      <c r="E11" s="88" t="s">
        <v>97</v>
      </c>
      <c r="F11" s="88" t="s">
        <v>98</v>
      </c>
      <c r="G11" s="89" t="s">
        <v>132</v>
      </c>
      <c r="H11" s="90" t="s">
        <v>116</v>
      </c>
      <c r="I11" s="91" t="s">
        <v>133</v>
      </c>
      <c r="J11" s="66" t="s">
        <v>1647</v>
      </c>
      <c r="K11" s="92" t="s">
        <v>114</v>
      </c>
      <c r="L11" s="93" t="s">
        <v>115</v>
      </c>
      <c r="M11" s="94" t="s">
        <v>116</v>
      </c>
      <c r="N11" s="95"/>
      <c r="O11" s="71" t="s">
        <v>134</v>
      </c>
      <c r="AD11" s="72" t="s">
        <v>114</v>
      </c>
      <c r="AE11" s="72" t="s">
        <v>115</v>
      </c>
      <c r="AF11" s="96" t="s">
        <v>116</v>
      </c>
      <c r="AG11" s="96" t="s">
        <v>118</v>
      </c>
      <c r="AH11" s="72" t="s">
        <v>78</v>
      </c>
      <c r="AI11" s="72" t="s">
        <v>114</v>
      </c>
      <c r="AJ11" s="74" t="s">
        <v>79</v>
      </c>
      <c r="AK11" s="96" t="s">
        <v>119</v>
      </c>
      <c r="AL11" s="96"/>
      <c r="AM11" s="96" t="s">
        <v>120</v>
      </c>
      <c r="AN11" s="97">
        <v>42909</v>
      </c>
      <c r="AO11" s="96"/>
      <c r="AP11" s="96"/>
      <c r="AQ11" s="96"/>
      <c r="AR11" s="96"/>
      <c r="AS11" s="98" t="s">
        <v>121</v>
      </c>
      <c r="AT11" s="96" t="s">
        <v>121</v>
      </c>
      <c r="AU11" s="98" t="s">
        <v>122</v>
      </c>
      <c r="AV11" s="96" t="s">
        <v>123</v>
      </c>
      <c r="AW11" s="98" t="s">
        <v>124</v>
      </c>
      <c r="AX11" s="96" t="s">
        <v>125</v>
      </c>
      <c r="AY11" s="99">
        <v>666921435</v>
      </c>
      <c r="AZ11" s="72" t="s">
        <v>114</v>
      </c>
      <c r="BA11" s="72" t="s">
        <v>115</v>
      </c>
      <c r="BB11" s="100" t="s">
        <v>88</v>
      </c>
      <c r="BC11" s="101"/>
      <c r="BD11" s="102" t="s">
        <v>126</v>
      </c>
      <c r="BE11" s="73" t="s">
        <v>127</v>
      </c>
      <c r="BF11" s="96" t="s">
        <v>128</v>
      </c>
      <c r="BG11" s="73" t="s">
        <v>129</v>
      </c>
      <c r="BH11" s="96" t="s">
        <v>130</v>
      </c>
      <c r="BI11" s="103" t="s">
        <v>94</v>
      </c>
    </row>
    <row r="12" spans="1:61" s="71" customFormat="1" ht="18" customHeight="1" thickBot="1" x14ac:dyDescent="0.3">
      <c r="A12" s="71" t="str">
        <f t="shared" si="0"/>
        <v>27-ULE</v>
      </c>
      <c r="B12" s="58">
        <v>27</v>
      </c>
      <c r="C12" s="87" t="s">
        <v>135</v>
      </c>
      <c r="D12" s="88" t="s">
        <v>136</v>
      </c>
      <c r="E12" s="88" t="s">
        <v>137</v>
      </c>
      <c r="F12" s="88" t="s">
        <v>138</v>
      </c>
      <c r="G12" s="89" t="s">
        <v>139</v>
      </c>
      <c r="H12" s="90" t="s">
        <v>140</v>
      </c>
      <c r="I12" s="91" t="s">
        <v>141</v>
      </c>
      <c r="J12" s="66" t="s">
        <v>1648</v>
      </c>
      <c r="K12" s="92" t="s">
        <v>142</v>
      </c>
      <c r="L12" s="93" t="s">
        <v>143</v>
      </c>
      <c r="M12" s="94" t="s">
        <v>144</v>
      </c>
      <c r="N12" s="95"/>
      <c r="O12" s="71" t="s">
        <v>145</v>
      </c>
      <c r="AD12" s="72" t="s">
        <v>142</v>
      </c>
      <c r="AE12" s="72" t="s">
        <v>143</v>
      </c>
      <c r="AF12" s="73" t="s">
        <v>146</v>
      </c>
      <c r="AG12" s="73" t="s">
        <v>77</v>
      </c>
      <c r="AH12" s="72" t="s">
        <v>78</v>
      </c>
      <c r="AI12" s="72" t="s">
        <v>142</v>
      </c>
      <c r="AJ12" s="74" t="s">
        <v>79</v>
      </c>
      <c r="AK12" s="75"/>
      <c r="AL12" s="75"/>
      <c r="AM12" s="75" t="s">
        <v>147</v>
      </c>
      <c r="AN12" s="97">
        <v>2012</v>
      </c>
      <c r="AO12" s="75"/>
      <c r="AP12" s="75"/>
      <c r="AQ12" s="75"/>
      <c r="AR12" s="75"/>
      <c r="AS12" s="98" t="s">
        <v>148</v>
      </c>
      <c r="AT12" s="75" t="s">
        <v>149</v>
      </c>
      <c r="AU12" s="98" t="s">
        <v>150</v>
      </c>
      <c r="AV12" s="75" t="s">
        <v>151</v>
      </c>
      <c r="AW12" s="98" t="s">
        <v>124</v>
      </c>
      <c r="AX12" s="75" t="s">
        <v>152</v>
      </c>
      <c r="AY12" s="99">
        <v>667493711</v>
      </c>
      <c r="AZ12" s="72" t="s">
        <v>142</v>
      </c>
      <c r="BA12" s="72" t="s">
        <v>143</v>
      </c>
      <c r="BB12" s="100" t="s">
        <v>88</v>
      </c>
      <c r="BC12" s="101"/>
      <c r="BD12" s="102" t="s">
        <v>153</v>
      </c>
      <c r="BE12" s="73" t="s">
        <v>154</v>
      </c>
      <c r="BF12" s="96" t="s">
        <v>155</v>
      </c>
      <c r="BG12" s="73" t="s">
        <v>156</v>
      </c>
      <c r="BH12" s="96" t="s">
        <v>157</v>
      </c>
      <c r="BI12" s="103" t="s">
        <v>94</v>
      </c>
    </row>
    <row r="13" spans="1:61" s="71" customFormat="1" ht="18" customHeight="1" thickBot="1" x14ac:dyDescent="0.3">
      <c r="A13" s="71" t="str">
        <f t="shared" si="0"/>
        <v>74-UVA</v>
      </c>
      <c r="B13" s="58">
        <v>74</v>
      </c>
      <c r="C13" s="87" t="s">
        <v>95</v>
      </c>
      <c r="D13" s="88" t="s">
        <v>158</v>
      </c>
      <c r="E13" s="88" t="s">
        <v>97</v>
      </c>
      <c r="F13" s="88" t="s">
        <v>98</v>
      </c>
      <c r="G13" s="89" t="s">
        <v>159</v>
      </c>
      <c r="H13" s="90" t="s">
        <v>160</v>
      </c>
      <c r="I13" s="91" t="s">
        <v>161</v>
      </c>
      <c r="J13" s="66" t="s">
        <v>1649</v>
      </c>
      <c r="K13" s="92" t="s">
        <v>162</v>
      </c>
      <c r="L13" s="93" t="s">
        <v>163</v>
      </c>
      <c r="M13" s="94" t="s">
        <v>164</v>
      </c>
      <c r="N13" s="95"/>
      <c r="O13" s="71" t="s">
        <v>165</v>
      </c>
      <c r="AD13" s="72" t="s">
        <v>162</v>
      </c>
      <c r="AE13" s="104" t="s">
        <v>163</v>
      </c>
      <c r="AF13" s="96" t="s">
        <v>164</v>
      </c>
      <c r="AG13" s="96" t="s">
        <v>118</v>
      </c>
      <c r="AH13" s="104" t="s">
        <v>166</v>
      </c>
      <c r="AI13" s="104" t="s">
        <v>162</v>
      </c>
      <c r="AJ13" s="74" t="s">
        <v>79</v>
      </c>
      <c r="AK13" s="96" t="s">
        <v>167</v>
      </c>
      <c r="AL13" s="96"/>
      <c r="AM13" s="96" t="s">
        <v>168</v>
      </c>
      <c r="AN13" s="97">
        <v>33205</v>
      </c>
      <c r="AO13" s="96"/>
      <c r="AP13" s="96"/>
      <c r="AQ13" s="96" t="s">
        <v>169</v>
      </c>
      <c r="AR13" s="96"/>
      <c r="AS13" s="98" t="s">
        <v>170</v>
      </c>
      <c r="AT13" s="96" t="s">
        <v>171</v>
      </c>
      <c r="AU13" s="98" t="s">
        <v>172</v>
      </c>
      <c r="AV13" s="96" t="s">
        <v>173</v>
      </c>
      <c r="AW13" s="98" t="s">
        <v>173</v>
      </c>
      <c r="AX13" s="96" t="s">
        <v>174</v>
      </c>
      <c r="AY13" s="99">
        <v>983399566</v>
      </c>
      <c r="AZ13" s="104" t="s">
        <v>162</v>
      </c>
      <c r="BA13" s="104" t="s">
        <v>163</v>
      </c>
      <c r="BB13" s="100" t="s">
        <v>88</v>
      </c>
      <c r="BC13" s="101"/>
      <c r="BD13" s="102" t="s">
        <v>175</v>
      </c>
      <c r="BE13" s="73" t="s">
        <v>176</v>
      </c>
      <c r="BF13" s="96" t="s">
        <v>177</v>
      </c>
      <c r="BG13" s="73" t="s">
        <v>178</v>
      </c>
      <c r="BH13" s="96" t="s">
        <v>179</v>
      </c>
      <c r="BI13" s="103" t="s">
        <v>180</v>
      </c>
    </row>
    <row r="14" spans="1:61" s="71" customFormat="1" ht="18" customHeight="1" thickBot="1" x14ac:dyDescent="0.3">
      <c r="A14" s="71" t="str">
        <f t="shared" si="0"/>
        <v>34-USAL</v>
      </c>
      <c r="B14" s="58">
        <v>34</v>
      </c>
      <c r="C14" s="87" t="s">
        <v>66</v>
      </c>
      <c r="D14" s="88" t="s">
        <v>181</v>
      </c>
      <c r="E14" s="88" t="s">
        <v>68</v>
      </c>
      <c r="F14" s="88" t="s">
        <v>69</v>
      </c>
      <c r="G14" s="89" t="s">
        <v>182</v>
      </c>
      <c r="H14" s="90" t="s">
        <v>183</v>
      </c>
      <c r="I14" s="91" t="s">
        <v>184</v>
      </c>
      <c r="J14" s="66" t="s">
        <v>1650</v>
      </c>
      <c r="K14" s="92" t="s">
        <v>185</v>
      </c>
      <c r="L14" s="93" t="s">
        <v>186</v>
      </c>
      <c r="M14" s="94" t="s">
        <v>183</v>
      </c>
      <c r="N14" s="95"/>
      <c r="O14" s="71" t="s">
        <v>187</v>
      </c>
      <c r="AD14" s="72" t="s">
        <v>185</v>
      </c>
      <c r="AE14" s="72" t="s">
        <v>188</v>
      </c>
      <c r="AF14" s="73" t="s">
        <v>189</v>
      </c>
      <c r="AG14" s="73" t="s">
        <v>77</v>
      </c>
      <c r="AH14" s="72" t="s">
        <v>78</v>
      </c>
      <c r="AI14" s="72" t="s">
        <v>185</v>
      </c>
      <c r="AJ14" s="74" t="s">
        <v>79</v>
      </c>
      <c r="AK14" s="75" t="s">
        <v>190</v>
      </c>
      <c r="AL14" s="75"/>
      <c r="AM14" s="75" t="s">
        <v>191</v>
      </c>
      <c r="AN14" s="97"/>
      <c r="AO14" s="75"/>
      <c r="AP14" s="75"/>
      <c r="AQ14" s="75"/>
      <c r="AR14" s="75"/>
      <c r="AS14" s="98" t="s">
        <v>192</v>
      </c>
      <c r="AT14" s="75" t="s">
        <v>193</v>
      </c>
      <c r="AU14" s="98" t="s">
        <v>194</v>
      </c>
      <c r="AV14" s="75" t="s">
        <v>195</v>
      </c>
      <c r="AW14" s="98" t="s">
        <v>196</v>
      </c>
      <c r="AX14" s="75" t="s">
        <v>197</v>
      </c>
      <c r="AY14" s="99">
        <v>639840756</v>
      </c>
      <c r="AZ14" s="72" t="s">
        <v>185</v>
      </c>
      <c r="BA14" s="72" t="s">
        <v>188</v>
      </c>
      <c r="BB14" s="100" t="s">
        <v>88</v>
      </c>
      <c r="BC14" s="101"/>
      <c r="BD14" s="102" t="s">
        <v>198</v>
      </c>
      <c r="BE14" s="73" t="s">
        <v>199</v>
      </c>
      <c r="BF14" s="96" t="s">
        <v>200</v>
      </c>
      <c r="BG14" s="73" t="s">
        <v>201</v>
      </c>
      <c r="BH14" s="96" t="s">
        <v>202</v>
      </c>
      <c r="BI14" s="103" t="s">
        <v>94</v>
      </c>
    </row>
    <row r="15" spans="1:61" s="71" customFormat="1" ht="18" customHeight="1" thickBot="1" x14ac:dyDescent="0.3">
      <c r="A15" s="71" t="str">
        <f t="shared" si="0"/>
        <v>38-USAL</v>
      </c>
      <c r="B15" s="58">
        <v>38</v>
      </c>
      <c r="C15" s="87" t="s">
        <v>66</v>
      </c>
      <c r="D15" s="88" t="s">
        <v>203</v>
      </c>
      <c r="E15" s="88" t="s">
        <v>68</v>
      </c>
      <c r="F15" s="88" t="s">
        <v>69</v>
      </c>
      <c r="G15" s="89" t="s">
        <v>204</v>
      </c>
      <c r="H15" s="90" t="s">
        <v>205</v>
      </c>
      <c r="I15" s="91" t="s">
        <v>206</v>
      </c>
      <c r="J15" s="66" t="s">
        <v>1651</v>
      </c>
      <c r="K15" s="92" t="s">
        <v>207</v>
      </c>
      <c r="L15" s="93" t="s">
        <v>204</v>
      </c>
      <c r="M15" s="94" t="s">
        <v>208</v>
      </c>
      <c r="N15" s="95"/>
      <c r="O15" s="71" t="s">
        <v>209</v>
      </c>
      <c r="AD15" s="72" t="s">
        <v>207</v>
      </c>
      <c r="AE15" s="72" t="s">
        <v>204</v>
      </c>
      <c r="AF15" s="96" t="s">
        <v>208</v>
      </c>
      <c r="AG15" s="96" t="s">
        <v>80</v>
      </c>
      <c r="AH15" s="72" t="s">
        <v>78</v>
      </c>
      <c r="AI15" s="72" t="s">
        <v>207</v>
      </c>
      <c r="AJ15" s="105" t="s">
        <v>79</v>
      </c>
      <c r="AK15" s="96"/>
      <c r="AL15" s="96"/>
      <c r="AM15" s="96" t="s">
        <v>210</v>
      </c>
      <c r="AN15" s="97"/>
      <c r="AO15" s="96"/>
      <c r="AP15" s="96"/>
      <c r="AQ15" s="96"/>
      <c r="AR15" s="96"/>
      <c r="AS15" s="98" t="s">
        <v>211</v>
      </c>
      <c r="AT15" s="96" t="s">
        <v>212</v>
      </c>
      <c r="AU15" s="98" t="s">
        <v>213</v>
      </c>
      <c r="AV15" s="96" t="s">
        <v>214</v>
      </c>
      <c r="AW15" s="98" t="s">
        <v>215</v>
      </c>
      <c r="AX15" s="96" t="s">
        <v>216</v>
      </c>
      <c r="AY15" s="99">
        <v>945298256</v>
      </c>
      <c r="AZ15" s="72" t="s">
        <v>207</v>
      </c>
      <c r="BA15" s="72" t="s">
        <v>204</v>
      </c>
      <c r="BB15" s="100" t="s">
        <v>88</v>
      </c>
      <c r="BC15" s="101"/>
      <c r="BD15" s="102" t="s">
        <v>217</v>
      </c>
      <c r="BE15" s="73" t="s">
        <v>218</v>
      </c>
      <c r="BF15" s="96" t="s">
        <v>219</v>
      </c>
      <c r="BG15" s="73" t="s">
        <v>220</v>
      </c>
      <c r="BH15" s="96" t="s">
        <v>221</v>
      </c>
      <c r="BI15" s="103" t="s">
        <v>94</v>
      </c>
    </row>
    <row r="16" spans="1:61" s="71" customFormat="1" ht="18" customHeight="1" thickBot="1" x14ac:dyDescent="0.3">
      <c r="A16" s="71" t="str">
        <f t="shared" si="0"/>
        <v>64-UVA</v>
      </c>
      <c r="B16" s="58">
        <v>64</v>
      </c>
      <c r="C16" s="87" t="s">
        <v>95</v>
      </c>
      <c r="D16" s="88" t="s">
        <v>222</v>
      </c>
      <c r="E16" s="88" t="s">
        <v>97</v>
      </c>
      <c r="F16" s="88" t="s">
        <v>98</v>
      </c>
      <c r="G16" s="89" t="s">
        <v>223</v>
      </c>
      <c r="H16" s="90" t="s">
        <v>224</v>
      </c>
      <c r="I16" s="91" t="s">
        <v>225</v>
      </c>
      <c r="J16" s="66" t="s">
        <v>1652</v>
      </c>
      <c r="K16" s="92" t="s">
        <v>207</v>
      </c>
      <c r="L16" s="93" t="s">
        <v>204</v>
      </c>
      <c r="M16" s="94" t="s">
        <v>208</v>
      </c>
      <c r="N16" s="95"/>
      <c r="O16" s="71" t="s">
        <v>226</v>
      </c>
      <c r="AD16" s="72" t="s">
        <v>207</v>
      </c>
      <c r="AE16" s="72" t="s">
        <v>204</v>
      </c>
      <c r="AF16" s="96" t="s">
        <v>208</v>
      </c>
      <c r="AG16" s="96" t="s">
        <v>80</v>
      </c>
      <c r="AH16" s="72" t="s">
        <v>78</v>
      </c>
      <c r="AI16" s="72" t="s">
        <v>207</v>
      </c>
      <c r="AJ16" s="105" t="s">
        <v>79</v>
      </c>
      <c r="AK16" s="96"/>
      <c r="AL16" s="96"/>
      <c r="AM16" s="96" t="s">
        <v>210</v>
      </c>
      <c r="AN16" s="97"/>
      <c r="AO16" s="96"/>
      <c r="AP16" s="96"/>
      <c r="AQ16" s="96"/>
      <c r="AR16" s="96"/>
      <c r="AS16" s="98" t="s">
        <v>211</v>
      </c>
      <c r="AT16" s="96" t="s">
        <v>212</v>
      </c>
      <c r="AU16" s="98" t="s">
        <v>213</v>
      </c>
      <c r="AV16" s="96" t="s">
        <v>214</v>
      </c>
      <c r="AW16" s="98" t="s">
        <v>215</v>
      </c>
      <c r="AX16" s="96" t="s">
        <v>216</v>
      </c>
      <c r="AY16" s="99">
        <v>945298256</v>
      </c>
      <c r="AZ16" s="72" t="s">
        <v>207</v>
      </c>
      <c r="BA16" s="72" t="s">
        <v>204</v>
      </c>
      <c r="BB16" s="100" t="s">
        <v>88</v>
      </c>
      <c r="BC16" s="101"/>
      <c r="BD16" s="102" t="s">
        <v>217</v>
      </c>
      <c r="BE16" s="73" t="s">
        <v>218</v>
      </c>
      <c r="BF16" s="96" t="s">
        <v>219</v>
      </c>
      <c r="BG16" s="73" t="s">
        <v>220</v>
      </c>
      <c r="BH16" s="96" t="s">
        <v>221</v>
      </c>
      <c r="BI16" s="103" t="s">
        <v>94</v>
      </c>
    </row>
    <row r="17" spans="1:61" s="71" customFormat="1" ht="18" customHeight="1" thickBot="1" x14ac:dyDescent="0.3">
      <c r="A17" s="71" t="str">
        <f t="shared" si="0"/>
        <v>68-UVA</v>
      </c>
      <c r="B17" s="58">
        <v>68</v>
      </c>
      <c r="C17" s="87" t="s">
        <v>95</v>
      </c>
      <c r="D17" s="88" t="s">
        <v>227</v>
      </c>
      <c r="E17" s="88" t="s">
        <v>97</v>
      </c>
      <c r="F17" s="88" t="s">
        <v>98</v>
      </c>
      <c r="G17" s="89" t="s">
        <v>228</v>
      </c>
      <c r="H17" s="90" t="s">
        <v>229</v>
      </c>
      <c r="I17" s="91" t="s">
        <v>230</v>
      </c>
      <c r="J17" s="66" t="s">
        <v>1653</v>
      </c>
      <c r="K17" s="92" t="s">
        <v>207</v>
      </c>
      <c r="L17" s="93" t="s">
        <v>204</v>
      </c>
      <c r="M17" s="94" t="s">
        <v>208</v>
      </c>
      <c r="N17" s="95"/>
      <c r="O17" s="71" t="s">
        <v>231</v>
      </c>
      <c r="AD17" s="72" t="s">
        <v>207</v>
      </c>
      <c r="AE17" s="72" t="s">
        <v>204</v>
      </c>
      <c r="AF17" s="96" t="s">
        <v>208</v>
      </c>
      <c r="AG17" s="96" t="s">
        <v>80</v>
      </c>
      <c r="AH17" s="72" t="s">
        <v>78</v>
      </c>
      <c r="AI17" s="72" t="s">
        <v>207</v>
      </c>
      <c r="AJ17" s="105" t="s">
        <v>79</v>
      </c>
      <c r="AK17" s="96"/>
      <c r="AL17" s="96"/>
      <c r="AM17" s="96" t="s">
        <v>210</v>
      </c>
      <c r="AN17" s="97"/>
      <c r="AO17" s="96"/>
      <c r="AP17" s="96"/>
      <c r="AQ17" s="96"/>
      <c r="AR17" s="96"/>
      <c r="AS17" s="98" t="s">
        <v>211</v>
      </c>
      <c r="AT17" s="96" t="s">
        <v>212</v>
      </c>
      <c r="AU17" s="98" t="s">
        <v>213</v>
      </c>
      <c r="AV17" s="96" t="s">
        <v>214</v>
      </c>
      <c r="AW17" s="98" t="s">
        <v>215</v>
      </c>
      <c r="AX17" s="96" t="s">
        <v>216</v>
      </c>
      <c r="AY17" s="99">
        <v>945298256</v>
      </c>
      <c r="AZ17" s="72" t="s">
        <v>207</v>
      </c>
      <c r="BA17" s="72" t="s">
        <v>204</v>
      </c>
      <c r="BB17" s="100" t="s">
        <v>88</v>
      </c>
      <c r="BC17" s="101"/>
      <c r="BD17" s="102" t="s">
        <v>217</v>
      </c>
      <c r="BE17" s="73" t="s">
        <v>218</v>
      </c>
      <c r="BF17" s="96" t="s">
        <v>219</v>
      </c>
      <c r="BG17" s="73" t="s">
        <v>220</v>
      </c>
      <c r="BH17" s="96" t="s">
        <v>221</v>
      </c>
      <c r="BI17" s="103" t="s">
        <v>94</v>
      </c>
    </row>
    <row r="18" spans="1:61" s="71" customFormat="1" ht="18" customHeight="1" thickBot="1" x14ac:dyDescent="0.3">
      <c r="A18" s="71" t="str">
        <f t="shared" si="0"/>
        <v>65-UVA</v>
      </c>
      <c r="B18" s="58">
        <v>65</v>
      </c>
      <c r="C18" s="87" t="s">
        <v>95</v>
      </c>
      <c r="D18" s="88" t="s">
        <v>203</v>
      </c>
      <c r="E18" s="88" t="s">
        <v>97</v>
      </c>
      <c r="F18" s="88" t="s">
        <v>98</v>
      </c>
      <c r="G18" s="89" t="s">
        <v>232</v>
      </c>
      <c r="H18" s="90" t="s">
        <v>233</v>
      </c>
      <c r="I18" s="91" t="s">
        <v>234</v>
      </c>
      <c r="J18" s="66" t="s">
        <v>1654</v>
      </c>
      <c r="K18" s="92" t="s">
        <v>235</v>
      </c>
      <c r="L18" s="93" t="s">
        <v>236</v>
      </c>
      <c r="M18" s="94" t="s">
        <v>237</v>
      </c>
      <c r="N18" s="95"/>
      <c r="O18" s="71" t="s">
        <v>238</v>
      </c>
      <c r="AD18" s="72" t="s">
        <v>235</v>
      </c>
      <c r="AE18" s="72" t="s">
        <v>236</v>
      </c>
      <c r="AF18" s="73" t="s">
        <v>239</v>
      </c>
      <c r="AG18" s="73" t="s">
        <v>77</v>
      </c>
      <c r="AH18" s="72" t="s">
        <v>78</v>
      </c>
      <c r="AI18" s="72" t="s">
        <v>235</v>
      </c>
      <c r="AJ18" s="105" t="s">
        <v>79</v>
      </c>
      <c r="AK18" s="75" t="s">
        <v>118</v>
      </c>
      <c r="AL18" s="75"/>
      <c r="AM18" s="75" t="s">
        <v>240</v>
      </c>
      <c r="AN18" s="97">
        <v>2017</v>
      </c>
      <c r="AO18" s="75"/>
      <c r="AP18" s="75"/>
      <c r="AQ18" s="75"/>
      <c r="AR18" s="75"/>
      <c r="AS18" s="98" t="s">
        <v>241</v>
      </c>
      <c r="AT18" s="75" t="s">
        <v>242</v>
      </c>
      <c r="AU18" s="98" t="s">
        <v>243</v>
      </c>
      <c r="AV18" s="75" t="s">
        <v>244</v>
      </c>
      <c r="AW18" s="98" t="s">
        <v>245</v>
      </c>
      <c r="AX18" s="75" t="s">
        <v>246</v>
      </c>
      <c r="AY18" s="99">
        <v>605923771</v>
      </c>
      <c r="AZ18" s="72" t="s">
        <v>235</v>
      </c>
      <c r="BA18" s="72" t="s">
        <v>236</v>
      </c>
      <c r="BB18" s="100" t="s">
        <v>88</v>
      </c>
      <c r="BC18" s="101"/>
      <c r="BD18" s="102" t="s">
        <v>247</v>
      </c>
      <c r="BE18" s="73" t="s">
        <v>248</v>
      </c>
      <c r="BF18" s="96" t="s">
        <v>249</v>
      </c>
      <c r="BG18" s="73" t="s">
        <v>250</v>
      </c>
      <c r="BH18" s="96" t="s">
        <v>251</v>
      </c>
      <c r="BI18" s="103" t="s">
        <v>94</v>
      </c>
    </row>
    <row r="19" spans="1:61" s="71" customFormat="1" ht="18" customHeight="1" thickBot="1" x14ac:dyDescent="0.3">
      <c r="A19" s="71" t="str">
        <f t="shared" si="0"/>
        <v>83-UVA</v>
      </c>
      <c r="B19" s="58">
        <v>83</v>
      </c>
      <c r="C19" s="87" t="s">
        <v>95</v>
      </c>
      <c r="D19" s="88" t="s">
        <v>252</v>
      </c>
      <c r="E19" s="88" t="s">
        <v>97</v>
      </c>
      <c r="F19" s="88" t="s">
        <v>98</v>
      </c>
      <c r="G19" s="89" t="s">
        <v>253</v>
      </c>
      <c r="H19" s="90" t="s">
        <v>254</v>
      </c>
      <c r="I19" s="91" t="s">
        <v>255</v>
      </c>
      <c r="J19" s="66" t="s">
        <v>1655</v>
      </c>
      <c r="K19" s="92" t="s">
        <v>235</v>
      </c>
      <c r="L19" s="93" t="s">
        <v>256</v>
      </c>
      <c r="M19" s="94" t="s">
        <v>239</v>
      </c>
      <c r="N19" s="95"/>
      <c r="O19" s="71" t="s">
        <v>257</v>
      </c>
      <c r="AD19" s="72" t="s">
        <v>235</v>
      </c>
      <c r="AE19" s="72" t="s">
        <v>236</v>
      </c>
      <c r="AF19" s="73" t="s">
        <v>239</v>
      </c>
      <c r="AG19" s="73" t="s">
        <v>77</v>
      </c>
      <c r="AH19" s="72" t="s">
        <v>78</v>
      </c>
      <c r="AI19" s="72" t="s">
        <v>235</v>
      </c>
      <c r="AJ19" s="105" t="s">
        <v>79</v>
      </c>
      <c r="AK19" s="75" t="s">
        <v>118</v>
      </c>
      <c r="AL19" s="75"/>
      <c r="AM19" s="75" t="s">
        <v>240</v>
      </c>
      <c r="AN19" s="97">
        <v>2017</v>
      </c>
      <c r="AO19" s="75"/>
      <c r="AP19" s="75"/>
      <c r="AQ19" s="75"/>
      <c r="AR19" s="75"/>
      <c r="AS19" s="98" t="s">
        <v>241</v>
      </c>
      <c r="AT19" s="75" t="s">
        <v>242</v>
      </c>
      <c r="AU19" s="98" t="s">
        <v>243</v>
      </c>
      <c r="AV19" s="75" t="s">
        <v>244</v>
      </c>
      <c r="AW19" s="98" t="s">
        <v>245</v>
      </c>
      <c r="AX19" s="75" t="s">
        <v>246</v>
      </c>
      <c r="AY19" s="99">
        <v>605923771</v>
      </c>
      <c r="AZ19" s="72" t="s">
        <v>235</v>
      </c>
      <c r="BA19" s="72" t="s">
        <v>236</v>
      </c>
      <c r="BB19" s="100" t="s">
        <v>88</v>
      </c>
      <c r="BC19" s="101"/>
      <c r="BD19" s="102" t="s">
        <v>247</v>
      </c>
      <c r="BE19" s="73" t="s">
        <v>248</v>
      </c>
      <c r="BF19" s="96" t="s">
        <v>249</v>
      </c>
      <c r="BG19" s="73" t="s">
        <v>250</v>
      </c>
      <c r="BH19" s="96" t="s">
        <v>251</v>
      </c>
      <c r="BI19" s="103" t="s">
        <v>94</v>
      </c>
    </row>
    <row r="20" spans="1:61" s="71" customFormat="1" ht="18" customHeight="1" thickBot="1" x14ac:dyDescent="0.3">
      <c r="A20" s="71" t="str">
        <f t="shared" si="0"/>
        <v>90-UEMC</v>
      </c>
      <c r="B20" s="58">
        <v>90</v>
      </c>
      <c r="C20" s="87" t="s">
        <v>258</v>
      </c>
      <c r="D20" s="106" t="s">
        <v>259</v>
      </c>
      <c r="E20" s="88" t="s">
        <v>260</v>
      </c>
      <c r="F20" s="88" t="s">
        <v>261</v>
      </c>
      <c r="G20" s="89" t="s">
        <v>262</v>
      </c>
      <c r="H20" s="90" t="s">
        <v>263</v>
      </c>
      <c r="I20" s="91" t="s">
        <v>264</v>
      </c>
      <c r="J20" s="66" t="s">
        <v>1656</v>
      </c>
      <c r="K20" s="92" t="s">
        <v>235</v>
      </c>
      <c r="L20" s="93" t="s">
        <v>256</v>
      </c>
      <c r="M20" s="94" t="s">
        <v>265</v>
      </c>
      <c r="N20" s="95"/>
      <c r="O20" s="71" t="s">
        <v>266</v>
      </c>
      <c r="AD20" s="72" t="s">
        <v>235</v>
      </c>
      <c r="AE20" s="72" t="s">
        <v>236</v>
      </c>
      <c r="AF20" s="73" t="s">
        <v>239</v>
      </c>
      <c r="AG20" s="73" t="s">
        <v>77</v>
      </c>
      <c r="AH20" s="72" t="s">
        <v>78</v>
      </c>
      <c r="AI20" s="72" t="s">
        <v>235</v>
      </c>
      <c r="AJ20" s="105" t="s">
        <v>79</v>
      </c>
      <c r="AK20" s="75" t="s">
        <v>118</v>
      </c>
      <c r="AL20" s="75"/>
      <c r="AM20" s="75" t="s">
        <v>240</v>
      </c>
      <c r="AN20" s="97">
        <v>2017</v>
      </c>
      <c r="AO20" s="75"/>
      <c r="AP20" s="75"/>
      <c r="AQ20" s="75"/>
      <c r="AR20" s="75"/>
      <c r="AS20" s="98" t="s">
        <v>241</v>
      </c>
      <c r="AT20" s="75" t="s">
        <v>242</v>
      </c>
      <c r="AU20" s="98" t="s">
        <v>243</v>
      </c>
      <c r="AV20" s="75" t="s">
        <v>244</v>
      </c>
      <c r="AW20" s="98" t="s">
        <v>245</v>
      </c>
      <c r="AX20" s="75" t="s">
        <v>246</v>
      </c>
      <c r="AY20" s="99">
        <v>605923771</v>
      </c>
      <c r="AZ20" s="72" t="s">
        <v>235</v>
      </c>
      <c r="BA20" s="72" t="s">
        <v>236</v>
      </c>
      <c r="BB20" s="100" t="s">
        <v>88</v>
      </c>
      <c r="BC20" s="101"/>
      <c r="BD20" s="102" t="s">
        <v>247</v>
      </c>
      <c r="BE20" s="73" t="s">
        <v>248</v>
      </c>
      <c r="BF20" s="96" t="s">
        <v>249</v>
      </c>
      <c r="BG20" s="73" t="s">
        <v>250</v>
      </c>
      <c r="BH20" s="96" t="s">
        <v>251</v>
      </c>
      <c r="BI20" s="103" t="s">
        <v>94</v>
      </c>
    </row>
    <row r="21" spans="1:61" s="71" customFormat="1" ht="18" customHeight="1" thickBot="1" x14ac:dyDescent="0.3">
      <c r="A21" s="71" t="str">
        <f t="shared" si="0"/>
        <v>97-UCAV</v>
      </c>
      <c r="B21" s="58">
        <v>97</v>
      </c>
      <c r="C21" s="87" t="s">
        <v>103</v>
      </c>
      <c r="D21" s="106" t="s">
        <v>181</v>
      </c>
      <c r="E21" s="88" t="s">
        <v>105</v>
      </c>
      <c r="F21" s="88" t="s">
        <v>106</v>
      </c>
      <c r="G21" s="89" t="s">
        <v>267</v>
      </c>
      <c r="H21" s="90" t="s">
        <v>268</v>
      </c>
      <c r="I21" s="91" t="s">
        <v>108</v>
      </c>
      <c r="J21" s="66" t="s">
        <v>1645</v>
      </c>
      <c r="K21" s="92" t="s">
        <v>235</v>
      </c>
      <c r="L21" s="93" t="s">
        <v>256</v>
      </c>
      <c r="M21" s="94" t="s">
        <v>239</v>
      </c>
      <c r="N21" s="95"/>
      <c r="O21" s="71" t="s">
        <v>269</v>
      </c>
      <c r="AD21" s="72" t="s">
        <v>235</v>
      </c>
      <c r="AE21" s="72" t="s">
        <v>236</v>
      </c>
      <c r="AF21" s="73" t="s">
        <v>239</v>
      </c>
      <c r="AG21" s="73" t="s">
        <v>77</v>
      </c>
      <c r="AH21" s="72" t="s">
        <v>78</v>
      </c>
      <c r="AI21" s="72" t="s">
        <v>235</v>
      </c>
      <c r="AJ21" s="105" t="s">
        <v>79</v>
      </c>
      <c r="AK21" s="75" t="s">
        <v>118</v>
      </c>
      <c r="AL21" s="75"/>
      <c r="AM21" s="75" t="s">
        <v>240</v>
      </c>
      <c r="AN21" s="97">
        <v>2017</v>
      </c>
      <c r="AO21" s="75"/>
      <c r="AP21" s="75"/>
      <c r="AQ21" s="75"/>
      <c r="AR21" s="75"/>
      <c r="AS21" s="98" t="s">
        <v>241</v>
      </c>
      <c r="AT21" s="75" t="s">
        <v>242</v>
      </c>
      <c r="AU21" s="98" t="s">
        <v>243</v>
      </c>
      <c r="AV21" s="75" t="s">
        <v>244</v>
      </c>
      <c r="AW21" s="98" t="s">
        <v>245</v>
      </c>
      <c r="AX21" s="75" t="s">
        <v>246</v>
      </c>
      <c r="AY21" s="99">
        <v>605923771</v>
      </c>
      <c r="AZ21" s="72" t="s">
        <v>235</v>
      </c>
      <c r="BA21" s="72" t="s">
        <v>236</v>
      </c>
      <c r="BB21" s="100" t="s">
        <v>88</v>
      </c>
      <c r="BC21" s="101"/>
      <c r="BD21" s="102" t="s">
        <v>247</v>
      </c>
      <c r="BE21" s="73" t="s">
        <v>248</v>
      </c>
      <c r="BF21" s="96" t="s">
        <v>249</v>
      </c>
      <c r="BG21" s="73" t="s">
        <v>250</v>
      </c>
      <c r="BH21" s="96" t="s">
        <v>251</v>
      </c>
      <c r="BI21" s="103" t="s">
        <v>94</v>
      </c>
    </row>
    <row r="22" spans="1:61" s="71" customFormat="1" ht="18" customHeight="1" thickBot="1" x14ac:dyDescent="0.3">
      <c r="A22" s="71" t="str">
        <f t="shared" si="0"/>
        <v>1-UBU</v>
      </c>
      <c r="B22" s="58">
        <v>1</v>
      </c>
      <c r="C22" s="87" t="s">
        <v>270</v>
      </c>
      <c r="D22" s="106" t="s">
        <v>259</v>
      </c>
      <c r="E22" s="88" t="s">
        <v>271</v>
      </c>
      <c r="F22" s="88" t="s">
        <v>272</v>
      </c>
      <c r="G22" s="89" t="s">
        <v>273</v>
      </c>
      <c r="H22" s="90" t="s">
        <v>274</v>
      </c>
      <c r="I22" s="91" t="s">
        <v>275</v>
      </c>
      <c r="J22" s="66" t="s">
        <v>1657</v>
      </c>
      <c r="K22" s="92" t="s">
        <v>276</v>
      </c>
      <c r="L22" s="93" t="s">
        <v>277</v>
      </c>
      <c r="M22" s="94" t="s">
        <v>278</v>
      </c>
      <c r="N22" s="95"/>
      <c r="O22" s="71" t="s">
        <v>279</v>
      </c>
      <c r="AD22" s="72" t="s">
        <v>276</v>
      </c>
      <c r="AE22" s="104" t="s">
        <v>277</v>
      </c>
      <c r="AF22" s="96" t="s">
        <v>278</v>
      </c>
      <c r="AG22" s="96" t="s">
        <v>80</v>
      </c>
      <c r="AH22" s="104" t="s">
        <v>166</v>
      </c>
      <c r="AI22" s="104" t="s">
        <v>276</v>
      </c>
      <c r="AJ22" s="105" t="s">
        <v>79</v>
      </c>
      <c r="AK22" s="96" t="s">
        <v>118</v>
      </c>
      <c r="AL22" s="96"/>
      <c r="AM22" s="96" t="s">
        <v>280</v>
      </c>
      <c r="AN22" s="97"/>
      <c r="AO22" s="96"/>
      <c r="AP22" s="96"/>
      <c r="AQ22" s="96" t="s">
        <v>281</v>
      </c>
      <c r="AR22" s="96"/>
      <c r="AS22" s="98" t="s">
        <v>282</v>
      </c>
      <c r="AT22" s="96" t="s">
        <v>283</v>
      </c>
      <c r="AU22" s="98" t="s">
        <v>284</v>
      </c>
      <c r="AV22" s="96" t="s">
        <v>124</v>
      </c>
      <c r="AW22" s="98" t="s">
        <v>124</v>
      </c>
      <c r="AX22" s="96" t="s">
        <v>285</v>
      </c>
      <c r="AY22" s="99">
        <v>34655899851</v>
      </c>
      <c r="AZ22" s="104" t="s">
        <v>276</v>
      </c>
      <c r="BA22" s="104" t="s">
        <v>277</v>
      </c>
      <c r="BB22" s="100" t="s">
        <v>88</v>
      </c>
      <c r="BC22" s="101"/>
      <c r="BD22" s="102" t="s">
        <v>286</v>
      </c>
      <c r="BE22" s="73" t="s">
        <v>287</v>
      </c>
      <c r="BF22" s="96" t="s">
        <v>288</v>
      </c>
      <c r="BG22" s="73" t="s">
        <v>289</v>
      </c>
      <c r="BH22" s="96" t="s">
        <v>290</v>
      </c>
      <c r="BI22" s="103" t="s">
        <v>291</v>
      </c>
    </row>
    <row r="23" spans="1:61" s="71" customFormat="1" ht="18" customHeight="1" thickBot="1" x14ac:dyDescent="0.3">
      <c r="A23" s="71" t="str">
        <f t="shared" si="0"/>
        <v>40-USAL</v>
      </c>
      <c r="B23" s="58">
        <v>40</v>
      </c>
      <c r="C23" s="87" t="s">
        <v>66</v>
      </c>
      <c r="D23" s="106" t="s">
        <v>96</v>
      </c>
      <c r="E23" s="88" t="s">
        <v>68</v>
      </c>
      <c r="F23" s="88" t="s">
        <v>69</v>
      </c>
      <c r="G23" s="89" t="s">
        <v>292</v>
      </c>
      <c r="H23" s="90" t="s">
        <v>293</v>
      </c>
      <c r="I23" s="91" t="s">
        <v>294</v>
      </c>
      <c r="J23" s="66" t="s">
        <v>1658</v>
      </c>
      <c r="K23" s="92" t="s">
        <v>276</v>
      </c>
      <c r="L23" s="93" t="s">
        <v>277</v>
      </c>
      <c r="M23" s="94" t="s">
        <v>278</v>
      </c>
      <c r="N23" s="95"/>
      <c r="O23" s="71" t="s">
        <v>295</v>
      </c>
      <c r="AD23" s="72" t="s">
        <v>276</v>
      </c>
      <c r="AE23" s="104" t="s">
        <v>277</v>
      </c>
      <c r="AF23" s="96" t="s">
        <v>278</v>
      </c>
      <c r="AG23" s="96" t="s">
        <v>80</v>
      </c>
      <c r="AH23" s="104" t="s">
        <v>166</v>
      </c>
      <c r="AI23" s="104" t="s">
        <v>276</v>
      </c>
      <c r="AJ23" s="105" t="s">
        <v>79</v>
      </c>
      <c r="AK23" s="96" t="s">
        <v>118</v>
      </c>
      <c r="AL23" s="96"/>
      <c r="AM23" s="96" t="s">
        <v>280</v>
      </c>
      <c r="AN23" s="97"/>
      <c r="AO23" s="96"/>
      <c r="AP23" s="96"/>
      <c r="AQ23" s="96" t="s">
        <v>281</v>
      </c>
      <c r="AR23" s="96"/>
      <c r="AS23" s="98" t="s">
        <v>282</v>
      </c>
      <c r="AT23" s="96" t="s">
        <v>283</v>
      </c>
      <c r="AU23" s="98" t="s">
        <v>284</v>
      </c>
      <c r="AV23" s="96" t="s">
        <v>124</v>
      </c>
      <c r="AW23" s="98" t="s">
        <v>124</v>
      </c>
      <c r="AX23" s="96" t="s">
        <v>285</v>
      </c>
      <c r="AY23" s="99">
        <v>34655899851</v>
      </c>
      <c r="AZ23" s="104" t="s">
        <v>276</v>
      </c>
      <c r="BA23" s="104" t="s">
        <v>277</v>
      </c>
      <c r="BB23" s="100" t="s">
        <v>88</v>
      </c>
      <c r="BC23" s="101"/>
      <c r="BD23" s="102" t="s">
        <v>286</v>
      </c>
      <c r="BE23" s="73" t="s">
        <v>287</v>
      </c>
      <c r="BF23" s="96" t="s">
        <v>288</v>
      </c>
      <c r="BG23" s="73" t="s">
        <v>289</v>
      </c>
      <c r="BH23" s="96" t="s">
        <v>290</v>
      </c>
      <c r="BI23" s="103" t="s">
        <v>291</v>
      </c>
    </row>
    <row r="24" spans="1:61" s="71" customFormat="1" ht="18" customHeight="1" thickBot="1" x14ac:dyDescent="0.3">
      <c r="A24" s="71" t="str">
        <f t="shared" si="0"/>
        <v>37-USAL</v>
      </c>
      <c r="B24" s="58">
        <v>37</v>
      </c>
      <c r="C24" s="87" t="s">
        <v>66</v>
      </c>
      <c r="D24" s="106" t="s">
        <v>222</v>
      </c>
      <c r="E24" s="88" t="s">
        <v>68</v>
      </c>
      <c r="F24" s="88" t="s">
        <v>69</v>
      </c>
      <c r="G24" s="89" t="s">
        <v>296</v>
      </c>
      <c r="H24" s="90" t="s">
        <v>297</v>
      </c>
      <c r="I24" s="91" t="s">
        <v>184</v>
      </c>
      <c r="J24" s="66" t="s">
        <v>1650</v>
      </c>
      <c r="K24" s="92" t="s">
        <v>298</v>
      </c>
      <c r="L24" s="93" t="s">
        <v>296</v>
      </c>
      <c r="M24" s="94" t="s">
        <v>297</v>
      </c>
      <c r="N24" s="95"/>
      <c r="O24" s="71" t="s">
        <v>299</v>
      </c>
      <c r="AD24" s="72" t="s">
        <v>298</v>
      </c>
      <c r="AE24" s="72" t="s">
        <v>296</v>
      </c>
      <c r="AF24" s="73" t="s">
        <v>297</v>
      </c>
      <c r="AG24" s="73" t="s">
        <v>77</v>
      </c>
      <c r="AH24" s="72" t="s">
        <v>78</v>
      </c>
      <c r="AI24" s="72" t="s">
        <v>298</v>
      </c>
      <c r="AJ24" s="105" t="s">
        <v>79</v>
      </c>
      <c r="AK24" s="75"/>
      <c r="AL24" s="75"/>
      <c r="AM24" s="75" t="s">
        <v>300</v>
      </c>
      <c r="AN24" s="97" t="s">
        <v>301</v>
      </c>
      <c r="AO24" s="75"/>
      <c r="AP24" s="75"/>
      <c r="AQ24" s="75"/>
      <c r="AR24" s="75"/>
      <c r="AS24" s="98" t="s">
        <v>300</v>
      </c>
      <c r="AT24" s="75" t="s">
        <v>302</v>
      </c>
      <c r="AU24" s="98" t="s">
        <v>303</v>
      </c>
      <c r="AV24" s="75" t="s">
        <v>304</v>
      </c>
      <c r="AW24" s="98" t="s">
        <v>124</v>
      </c>
      <c r="AX24" s="75" t="s">
        <v>305</v>
      </c>
      <c r="AY24" s="99" t="s">
        <v>306</v>
      </c>
      <c r="AZ24" s="72" t="s">
        <v>298</v>
      </c>
      <c r="BA24" s="72" t="s">
        <v>296</v>
      </c>
      <c r="BB24" s="100" t="s">
        <v>88</v>
      </c>
      <c r="BC24" s="101"/>
      <c r="BD24" s="102" t="s">
        <v>307</v>
      </c>
      <c r="BE24" s="73" t="s">
        <v>308</v>
      </c>
      <c r="BF24" s="96" t="s">
        <v>309</v>
      </c>
      <c r="BG24" s="73" t="s">
        <v>310</v>
      </c>
      <c r="BH24" s="96" t="s">
        <v>311</v>
      </c>
      <c r="BI24" s="103" t="s">
        <v>94</v>
      </c>
    </row>
    <row r="25" spans="1:61" s="71" customFormat="1" ht="18" customHeight="1" thickBot="1" x14ac:dyDescent="0.3">
      <c r="A25" s="71" t="str">
        <f t="shared" si="0"/>
        <v>15-ULE</v>
      </c>
      <c r="B25" s="58">
        <v>15</v>
      </c>
      <c r="C25" s="87" t="s">
        <v>135</v>
      </c>
      <c r="D25" s="106" t="s">
        <v>259</v>
      </c>
      <c r="E25" s="88" t="s">
        <v>137</v>
      </c>
      <c r="F25" s="88" t="s">
        <v>138</v>
      </c>
      <c r="G25" s="89" t="s">
        <v>312</v>
      </c>
      <c r="H25" s="90" t="s">
        <v>313</v>
      </c>
      <c r="I25" s="91" t="s">
        <v>314</v>
      </c>
      <c r="J25" s="66" t="s">
        <v>1659</v>
      </c>
      <c r="K25" s="92" t="s">
        <v>315</v>
      </c>
      <c r="L25" s="93" t="s">
        <v>316</v>
      </c>
      <c r="M25" s="94" t="s">
        <v>317</v>
      </c>
      <c r="N25" s="95"/>
      <c r="O25" s="71" t="s">
        <v>318</v>
      </c>
      <c r="AD25" s="72" t="s">
        <v>315</v>
      </c>
      <c r="AE25" s="107" t="s">
        <v>316</v>
      </c>
      <c r="AF25" s="96" t="s">
        <v>317</v>
      </c>
      <c r="AG25" s="96" t="s">
        <v>77</v>
      </c>
      <c r="AH25" s="107" t="s">
        <v>319</v>
      </c>
      <c r="AI25" s="107" t="s">
        <v>315</v>
      </c>
      <c r="AJ25" s="105" t="s">
        <v>79</v>
      </c>
      <c r="AK25" s="96" t="s">
        <v>80</v>
      </c>
      <c r="AL25" s="96"/>
      <c r="AM25" s="96" t="s">
        <v>320</v>
      </c>
      <c r="AN25" s="97" t="s">
        <v>321</v>
      </c>
      <c r="AO25" s="96"/>
      <c r="AP25" s="96"/>
      <c r="AQ25" s="96"/>
      <c r="AR25" s="96"/>
      <c r="AS25" s="98" t="s">
        <v>322</v>
      </c>
      <c r="AT25" s="96"/>
      <c r="AU25" s="98" t="s">
        <v>323</v>
      </c>
      <c r="AV25" s="96" t="s">
        <v>324</v>
      </c>
      <c r="AW25" s="98" t="s">
        <v>86</v>
      </c>
      <c r="AX25" s="96" t="s">
        <v>325</v>
      </c>
      <c r="AY25" s="99" t="s">
        <v>326</v>
      </c>
      <c r="AZ25" s="107" t="s">
        <v>315</v>
      </c>
      <c r="BA25" s="107" t="s">
        <v>316</v>
      </c>
      <c r="BB25" s="100" t="s">
        <v>88</v>
      </c>
      <c r="BC25" s="101"/>
      <c r="BD25" s="102" t="s">
        <v>327</v>
      </c>
      <c r="BE25" s="73" t="s">
        <v>328</v>
      </c>
      <c r="BF25" s="96" t="s">
        <v>329</v>
      </c>
      <c r="BG25" s="73" t="s">
        <v>330</v>
      </c>
      <c r="BH25" s="96" t="s">
        <v>331</v>
      </c>
      <c r="BI25" s="103" t="s">
        <v>332</v>
      </c>
    </row>
    <row r="26" spans="1:61" s="71" customFormat="1" ht="18" customHeight="1" thickBot="1" x14ac:dyDescent="0.3">
      <c r="A26" s="71" t="str">
        <f t="shared" si="0"/>
        <v>56-USAL</v>
      </c>
      <c r="B26" s="58">
        <v>56</v>
      </c>
      <c r="C26" s="87" t="s">
        <v>66</v>
      </c>
      <c r="D26" s="106" t="s">
        <v>252</v>
      </c>
      <c r="E26" s="88" t="s">
        <v>68</v>
      </c>
      <c r="F26" s="88" t="s">
        <v>69</v>
      </c>
      <c r="G26" s="89" t="s">
        <v>333</v>
      </c>
      <c r="H26" s="90" t="s">
        <v>334</v>
      </c>
      <c r="I26" s="91" t="s">
        <v>335</v>
      </c>
      <c r="J26" s="66" t="s">
        <v>1660</v>
      </c>
      <c r="K26" s="92" t="s">
        <v>315</v>
      </c>
      <c r="L26" s="93" t="s">
        <v>316</v>
      </c>
      <c r="M26" s="94" t="s">
        <v>317</v>
      </c>
      <c r="N26" s="95"/>
      <c r="O26" s="71" t="s">
        <v>336</v>
      </c>
      <c r="AD26" s="72" t="s">
        <v>315</v>
      </c>
      <c r="AE26" s="107" t="s">
        <v>316</v>
      </c>
      <c r="AF26" s="96" t="s">
        <v>317</v>
      </c>
      <c r="AG26" s="96" t="s">
        <v>77</v>
      </c>
      <c r="AH26" s="107" t="s">
        <v>319</v>
      </c>
      <c r="AI26" s="107" t="s">
        <v>315</v>
      </c>
      <c r="AJ26" s="105" t="s">
        <v>79</v>
      </c>
      <c r="AK26" s="96" t="s">
        <v>80</v>
      </c>
      <c r="AL26" s="96"/>
      <c r="AM26" s="96" t="s">
        <v>320</v>
      </c>
      <c r="AN26" s="97" t="s">
        <v>321</v>
      </c>
      <c r="AO26" s="96"/>
      <c r="AP26" s="96"/>
      <c r="AQ26" s="96"/>
      <c r="AR26" s="96"/>
      <c r="AS26" s="98" t="s">
        <v>322</v>
      </c>
      <c r="AT26" s="96"/>
      <c r="AU26" s="98" t="s">
        <v>323</v>
      </c>
      <c r="AV26" s="96" t="s">
        <v>324</v>
      </c>
      <c r="AW26" s="98" t="s">
        <v>86</v>
      </c>
      <c r="AX26" s="96" t="s">
        <v>325</v>
      </c>
      <c r="AY26" s="99" t="s">
        <v>326</v>
      </c>
      <c r="AZ26" s="107" t="s">
        <v>315</v>
      </c>
      <c r="BA26" s="107" t="s">
        <v>316</v>
      </c>
      <c r="BB26" s="100" t="s">
        <v>88</v>
      </c>
      <c r="BC26" s="101"/>
      <c r="BD26" s="102" t="s">
        <v>327</v>
      </c>
      <c r="BE26" s="73" t="s">
        <v>328</v>
      </c>
      <c r="BF26" s="96" t="s">
        <v>329</v>
      </c>
      <c r="BG26" s="73" t="s">
        <v>330</v>
      </c>
      <c r="BH26" s="96" t="s">
        <v>331</v>
      </c>
      <c r="BI26" s="103" t="s">
        <v>332</v>
      </c>
    </row>
    <row r="27" spans="1:61" s="71" customFormat="1" ht="18" customHeight="1" thickBot="1" x14ac:dyDescent="0.3">
      <c r="A27" s="71" t="str">
        <f t="shared" si="0"/>
        <v>58-UVA</v>
      </c>
      <c r="B27" s="58">
        <v>58</v>
      </c>
      <c r="C27" s="87" t="s">
        <v>95</v>
      </c>
      <c r="D27" s="106" t="s">
        <v>104</v>
      </c>
      <c r="E27" s="88" t="s">
        <v>97</v>
      </c>
      <c r="F27" s="88" t="s">
        <v>98</v>
      </c>
      <c r="G27" s="89" t="s">
        <v>337</v>
      </c>
      <c r="H27" s="90" t="s">
        <v>338</v>
      </c>
      <c r="I27" s="91" t="s">
        <v>339</v>
      </c>
      <c r="J27" s="66" t="s">
        <v>1661</v>
      </c>
      <c r="K27" s="92" t="s">
        <v>315</v>
      </c>
      <c r="L27" s="93" t="s">
        <v>316</v>
      </c>
      <c r="M27" s="94" t="s">
        <v>317</v>
      </c>
      <c r="N27" s="95"/>
      <c r="O27" s="71" t="s">
        <v>340</v>
      </c>
      <c r="AD27" s="72" t="s">
        <v>315</v>
      </c>
      <c r="AE27" s="107" t="s">
        <v>316</v>
      </c>
      <c r="AF27" s="96" t="s">
        <v>317</v>
      </c>
      <c r="AG27" s="96" t="s">
        <v>77</v>
      </c>
      <c r="AH27" s="107" t="s">
        <v>319</v>
      </c>
      <c r="AI27" s="107" t="s">
        <v>315</v>
      </c>
      <c r="AJ27" s="105" t="s">
        <v>79</v>
      </c>
      <c r="AK27" s="96" t="s">
        <v>80</v>
      </c>
      <c r="AL27" s="96"/>
      <c r="AM27" s="96" t="s">
        <v>320</v>
      </c>
      <c r="AN27" s="97" t="s">
        <v>321</v>
      </c>
      <c r="AO27" s="96"/>
      <c r="AP27" s="96"/>
      <c r="AQ27" s="96"/>
      <c r="AR27" s="96"/>
      <c r="AS27" s="98" t="s">
        <v>322</v>
      </c>
      <c r="AT27" s="96"/>
      <c r="AU27" s="98" t="s">
        <v>323</v>
      </c>
      <c r="AV27" s="96" t="s">
        <v>324</v>
      </c>
      <c r="AW27" s="98" t="s">
        <v>86</v>
      </c>
      <c r="AX27" s="96" t="s">
        <v>325</v>
      </c>
      <c r="AY27" s="99" t="s">
        <v>326</v>
      </c>
      <c r="AZ27" s="107" t="s">
        <v>315</v>
      </c>
      <c r="BA27" s="107" t="s">
        <v>316</v>
      </c>
      <c r="BB27" s="100" t="s">
        <v>88</v>
      </c>
      <c r="BC27" s="101"/>
      <c r="BD27" s="102" t="s">
        <v>327</v>
      </c>
      <c r="BE27" s="73" t="s">
        <v>328</v>
      </c>
      <c r="BF27" s="96" t="s">
        <v>329</v>
      </c>
      <c r="BG27" s="73" t="s">
        <v>330</v>
      </c>
      <c r="BH27" s="96" t="s">
        <v>331</v>
      </c>
      <c r="BI27" s="103" t="s">
        <v>332</v>
      </c>
    </row>
    <row r="28" spans="1:61" s="71" customFormat="1" ht="18" customHeight="1" thickBot="1" x14ac:dyDescent="0.3">
      <c r="A28" s="71" t="str">
        <f t="shared" si="0"/>
        <v>31-USAL</v>
      </c>
      <c r="B28" s="58">
        <v>31</v>
      </c>
      <c r="C28" s="87" t="s">
        <v>66</v>
      </c>
      <c r="D28" s="106" t="s">
        <v>104</v>
      </c>
      <c r="E28" s="88" t="s">
        <v>68</v>
      </c>
      <c r="F28" s="88" t="s">
        <v>69</v>
      </c>
      <c r="G28" s="89" t="s">
        <v>341</v>
      </c>
      <c r="H28" s="90" t="s">
        <v>342</v>
      </c>
      <c r="I28" s="91" t="s">
        <v>343</v>
      </c>
      <c r="J28" s="66" t="s">
        <v>1662</v>
      </c>
      <c r="K28" s="92" t="s">
        <v>344</v>
      </c>
      <c r="L28" s="93" t="s">
        <v>341</v>
      </c>
      <c r="M28" s="94" t="s">
        <v>345</v>
      </c>
      <c r="N28" s="95"/>
      <c r="O28" s="71" t="s">
        <v>346</v>
      </c>
      <c r="AD28" s="72" t="s">
        <v>344</v>
      </c>
      <c r="AE28" s="72" t="s">
        <v>341</v>
      </c>
      <c r="AF28" s="73" t="s">
        <v>345</v>
      </c>
      <c r="AG28" s="73" t="s">
        <v>77</v>
      </c>
      <c r="AH28" s="72" t="s">
        <v>78</v>
      </c>
      <c r="AI28" s="72" t="s">
        <v>344</v>
      </c>
      <c r="AJ28" s="105" t="s">
        <v>79</v>
      </c>
      <c r="AK28" s="75"/>
      <c r="AL28" s="75"/>
      <c r="AM28" s="75" t="s">
        <v>347</v>
      </c>
      <c r="AN28" s="97" t="s">
        <v>348</v>
      </c>
      <c r="AO28" s="75"/>
      <c r="AP28" s="75"/>
      <c r="AQ28" s="75"/>
      <c r="AR28" s="75"/>
      <c r="AS28" s="98" t="s">
        <v>349</v>
      </c>
      <c r="AT28" s="75" t="s">
        <v>347</v>
      </c>
      <c r="AU28" s="98" t="s">
        <v>350</v>
      </c>
      <c r="AV28" s="75" t="s">
        <v>124</v>
      </c>
      <c r="AW28" s="98" t="s">
        <v>124</v>
      </c>
      <c r="AX28" s="75" t="s">
        <v>351</v>
      </c>
      <c r="AY28" s="99" t="s">
        <v>352</v>
      </c>
      <c r="AZ28" s="72" t="s">
        <v>344</v>
      </c>
      <c r="BA28" s="72" t="s">
        <v>341</v>
      </c>
      <c r="BB28" s="100" t="s">
        <v>88</v>
      </c>
      <c r="BC28" s="101"/>
      <c r="BD28" s="102" t="s">
        <v>353</v>
      </c>
      <c r="BE28" s="73" t="s">
        <v>354</v>
      </c>
      <c r="BF28" s="96" t="s">
        <v>345</v>
      </c>
      <c r="BG28" s="73" t="s">
        <v>355</v>
      </c>
      <c r="BH28" s="96" t="s">
        <v>356</v>
      </c>
      <c r="BI28" s="103" t="s">
        <v>357</v>
      </c>
    </row>
    <row r="29" spans="1:61" s="71" customFormat="1" ht="18" customHeight="1" thickBot="1" x14ac:dyDescent="0.3">
      <c r="A29" s="71" t="str">
        <f t="shared" si="0"/>
        <v>69-UVA</v>
      </c>
      <c r="B29" s="58">
        <v>69</v>
      </c>
      <c r="C29" s="87" t="s">
        <v>95</v>
      </c>
      <c r="D29" s="106" t="s">
        <v>136</v>
      </c>
      <c r="E29" s="88" t="s">
        <v>97</v>
      </c>
      <c r="F29" s="88" t="s">
        <v>98</v>
      </c>
      <c r="G29" s="89" t="s">
        <v>358</v>
      </c>
      <c r="H29" s="90" t="s">
        <v>359</v>
      </c>
      <c r="I29" s="91" t="s">
        <v>360</v>
      </c>
      <c r="J29" s="66" t="s">
        <v>1663</v>
      </c>
      <c r="K29" s="92" t="s">
        <v>361</v>
      </c>
      <c r="L29" s="93" t="s">
        <v>362</v>
      </c>
      <c r="M29" s="94" t="s">
        <v>363</v>
      </c>
      <c r="N29" s="95"/>
      <c r="O29" s="71" t="s">
        <v>364</v>
      </c>
      <c r="AD29" s="72" t="s">
        <v>361</v>
      </c>
      <c r="AE29" s="72" t="s">
        <v>362</v>
      </c>
      <c r="AF29" s="73" t="s">
        <v>363</v>
      </c>
      <c r="AG29" s="73" t="s">
        <v>80</v>
      </c>
      <c r="AH29" s="72" t="s">
        <v>78</v>
      </c>
      <c r="AI29" s="72" t="s">
        <v>361</v>
      </c>
      <c r="AJ29" s="105" t="s">
        <v>79</v>
      </c>
      <c r="AK29" s="75"/>
      <c r="AL29" s="75"/>
      <c r="AM29" s="75" t="s">
        <v>365</v>
      </c>
      <c r="AN29" s="97" t="s">
        <v>366</v>
      </c>
      <c r="AO29" s="75"/>
      <c r="AP29" s="75"/>
      <c r="AQ29" s="75"/>
      <c r="AR29" s="75"/>
      <c r="AS29" s="98" t="s">
        <v>367</v>
      </c>
      <c r="AT29" s="75" t="s">
        <v>368</v>
      </c>
      <c r="AU29" s="98" t="s">
        <v>369</v>
      </c>
      <c r="AV29" s="75" t="s">
        <v>370</v>
      </c>
      <c r="AW29" s="98" t="s">
        <v>371</v>
      </c>
      <c r="AX29" s="75" t="s">
        <v>372</v>
      </c>
      <c r="AY29" s="99" t="s">
        <v>373</v>
      </c>
      <c r="AZ29" s="72" t="s">
        <v>361</v>
      </c>
      <c r="BA29" s="72" t="s">
        <v>362</v>
      </c>
      <c r="BB29" s="100" t="s">
        <v>88</v>
      </c>
      <c r="BC29" s="101"/>
      <c r="BD29" s="102" t="s">
        <v>374</v>
      </c>
      <c r="BE29" s="73" t="s">
        <v>375</v>
      </c>
      <c r="BF29" s="96" t="s">
        <v>376</v>
      </c>
      <c r="BG29" s="73" t="s">
        <v>377</v>
      </c>
      <c r="BH29" s="96" t="s">
        <v>378</v>
      </c>
      <c r="BI29" s="103" t="s">
        <v>379</v>
      </c>
    </row>
    <row r="30" spans="1:61" s="71" customFormat="1" ht="18" customHeight="1" thickBot="1" x14ac:dyDescent="0.3">
      <c r="A30" s="71" t="str">
        <f t="shared" si="0"/>
        <v>3-UBU</v>
      </c>
      <c r="B30" s="58">
        <v>3</v>
      </c>
      <c r="C30" s="87" t="s">
        <v>270</v>
      </c>
      <c r="D30" s="106" t="s">
        <v>380</v>
      </c>
      <c r="E30" s="88" t="s">
        <v>271</v>
      </c>
      <c r="F30" s="88" t="s">
        <v>272</v>
      </c>
      <c r="G30" s="89" t="s">
        <v>381</v>
      </c>
      <c r="H30" s="90" t="s">
        <v>382</v>
      </c>
      <c r="I30" s="91" t="s">
        <v>383</v>
      </c>
      <c r="J30" s="66" t="s">
        <v>1664</v>
      </c>
      <c r="K30" s="92" t="s">
        <v>384</v>
      </c>
      <c r="L30" s="93" t="s">
        <v>385</v>
      </c>
      <c r="M30" s="94" t="s">
        <v>386</v>
      </c>
      <c r="N30" s="95"/>
      <c r="O30" s="71" t="s">
        <v>387</v>
      </c>
      <c r="AD30" s="72" t="s">
        <v>384</v>
      </c>
      <c r="AE30" s="72" t="s">
        <v>385</v>
      </c>
      <c r="AF30" s="96" t="s">
        <v>386</v>
      </c>
      <c r="AG30" s="96" t="s">
        <v>118</v>
      </c>
      <c r="AH30" s="72" t="s">
        <v>78</v>
      </c>
      <c r="AI30" s="72" t="s">
        <v>384</v>
      </c>
      <c r="AJ30" s="105" t="s">
        <v>79</v>
      </c>
      <c r="AK30" s="96" t="s">
        <v>388</v>
      </c>
      <c r="AL30" s="96"/>
      <c r="AM30" s="96" t="s">
        <v>389</v>
      </c>
      <c r="AN30" s="97">
        <v>42888</v>
      </c>
      <c r="AO30" s="96"/>
      <c r="AP30" s="96"/>
      <c r="AQ30" s="96"/>
      <c r="AR30" s="96"/>
      <c r="AS30" s="98" t="s">
        <v>390</v>
      </c>
      <c r="AT30" s="96" t="s">
        <v>212</v>
      </c>
      <c r="AU30" s="98" t="s">
        <v>391</v>
      </c>
      <c r="AV30" s="96" t="s">
        <v>392</v>
      </c>
      <c r="AW30" s="98" t="s">
        <v>393</v>
      </c>
      <c r="AX30" s="96" t="s">
        <v>394</v>
      </c>
      <c r="AY30" s="99">
        <v>647846022</v>
      </c>
      <c r="AZ30" s="72" t="s">
        <v>384</v>
      </c>
      <c r="BA30" s="72" t="s">
        <v>385</v>
      </c>
      <c r="BB30" s="100" t="s">
        <v>88</v>
      </c>
      <c r="BC30" s="101"/>
      <c r="BD30" s="102" t="s">
        <v>395</v>
      </c>
      <c r="BE30" s="73" t="s">
        <v>396</v>
      </c>
      <c r="BF30" s="96" t="s">
        <v>397</v>
      </c>
      <c r="BG30" s="73" t="s">
        <v>398</v>
      </c>
      <c r="BH30" s="96" t="s">
        <v>399</v>
      </c>
      <c r="BI30" s="103" t="s">
        <v>400</v>
      </c>
    </row>
    <row r="31" spans="1:61" s="71" customFormat="1" ht="18" customHeight="1" thickBot="1" x14ac:dyDescent="0.3">
      <c r="A31" s="71" t="str">
        <f t="shared" si="0"/>
        <v>78-UVA</v>
      </c>
      <c r="B31" s="58">
        <v>78</v>
      </c>
      <c r="C31" s="87" t="s">
        <v>95</v>
      </c>
      <c r="D31" s="106" t="s">
        <v>401</v>
      </c>
      <c r="E31" s="88" t="s">
        <v>97</v>
      </c>
      <c r="F31" s="88" t="s">
        <v>98</v>
      </c>
      <c r="G31" s="89" t="s">
        <v>385</v>
      </c>
      <c r="H31" s="90" t="s">
        <v>402</v>
      </c>
      <c r="I31" s="91" t="s">
        <v>403</v>
      </c>
      <c r="J31" s="66" t="s">
        <v>1665</v>
      </c>
      <c r="K31" s="92" t="s">
        <v>384</v>
      </c>
      <c r="L31" s="93" t="s">
        <v>385</v>
      </c>
      <c r="M31" s="94" t="s">
        <v>402</v>
      </c>
      <c r="N31" s="95"/>
      <c r="O31" s="71" t="s">
        <v>404</v>
      </c>
      <c r="AD31" s="72" t="s">
        <v>384</v>
      </c>
      <c r="AE31" s="72" t="s">
        <v>385</v>
      </c>
      <c r="AF31" s="96" t="s">
        <v>386</v>
      </c>
      <c r="AG31" s="96" t="s">
        <v>118</v>
      </c>
      <c r="AH31" s="72" t="s">
        <v>78</v>
      </c>
      <c r="AI31" s="72" t="s">
        <v>384</v>
      </c>
      <c r="AJ31" s="105" t="s">
        <v>79</v>
      </c>
      <c r="AK31" s="96" t="s">
        <v>388</v>
      </c>
      <c r="AL31" s="96"/>
      <c r="AM31" s="96" t="s">
        <v>389</v>
      </c>
      <c r="AN31" s="97">
        <v>42888</v>
      </c>
      <c r="AO31" s="96"/>
      <c r="AP31" s="96"/>
      <c r="AQ31" s="96"/>
      <c r="AR31" s="96"/>
      <c r="AS31" s="98" t="s">
        <v>390</v>
      </c>
      <c r="AT31" s="96" t="s">
        <v>212</v>
      </c>
      <c r="AU31" s="98" t="s">
        <v>391</v>
      </c>
      <c r="AV31" s="96" t="s">
        <v>392</v>
      </c>
      <c r="AW31" s="98" t="s">
        <v>393</v>
      </c>
      <c r="AX31" s="96" t="s">
        <v>394</v>
      </c>
      <c r="AY31" s="99">
        <v>647846022</v>
      </c>
      <c r="AZ31" s="72" t="s">
        <v>384</v>
      </c>
      <c r="BA31" s="72" t="s">
        <v>385</v>
      </c>
      <c r="BB31" s="100" t="s">
        <v>88</v>
      </c>
      <c r="BC31" s="101"/>
      <c r="BD31" s="102" t="s">
        <v>395</v>
      </c>
      <c r="BE31" s="73" t="s">
        <v>396</v>
      </c>
      <c r="BF31" s="96" t="s">
        <v>397</v>
      </c>
      <c r="BG31" s="73" t="s">
        <v>398</v>
      </c>
      <c r="BH31" s="96" t="s">
        <v>399</v>
      </c>
      <c r="BI31" s="103" t="s">
        <v>400</v>
      </c>
    </row>
    <row r="32" spans="1:61" s="71" customFormat="1" ht="18" customHeight="1" thickBot="1" x14ac:dyDescent="0.3">
      <c r="A32" s="71" t="str">
        <f t="shared" si="0"/>
        <v>19-ULE</v>
      </c>
      <c r="B32" s="58">
        <v>19</v>
      </c>
      <c r="C32" s="87" t="s">
        <v>135</v>
      </c>
      <c r="D32" s="106" t="s">
        <v>181</v>
      </c>
      <c r="E32" s="88" t="s">
        <v>137</v>
      </c>
      <c r="F32" s="88" t="s">
        <v>138</v>
      </c>
      <c r="G32" s="89" t="s">
        <v>405</v>
      </c>
      <c r="H32" s="90" t="s">
        <v>406</v>
      </c>
      <c r="I32" s="91" t="s">
        <v>407</v>
      </c>
      <c r="J32" s="66" t="s">
        <v>1666</v>
      </c>
      <c r="K32" s="92" t="s">
        <v>408</v>
      </c>
      <c r="L32" s="93" t="s">
        <v>409</v>
      </c>
      <c r="M32" s="94" t="s">
        <v>410</v>
      </c>
      <c r="N32" s="95"/>
      <c r="O32" s="71" t="s">
        <v>411</v>
      </c>
      <c r="AD32" s="72" t="s">
        <v>408</v>
      </c>
      <c r="AE32" s="72" t="s">
        <v>409</v>
      </c>
      <c r="AF32" s="73" t="s">
        <v>412</v>
      </c>
      <c r="AG32" s="73" t="s">
        <v>77</v>
      </c>
      <c r="AH32" s="72" t="s">
        <v>78</v>
      </c>
      <c r="AI32" s="72" t="s">
        <v>408</v>
      </c>
      <c r="AJ32" s="105" t="s">
        <v>79</v>
      </c>
      <c r="AK32" s="75" t="s">
        <v>80</v>
      </c>
      <c r="AL32" s="75"/>
      <c r="AM32" s="75" t="s">
        <v>413</v>
      </c>
      <c r="AN32" s="97">
        <v>1968</v>
      </c>
      <c r="AO32" s="75"/>
      <c r="AP32" s="75"/>
      <c r="AQ32" s="75"/>
      <c r="AR32" s="75"/>
      <c r="AS32" s="98" t="s">
        <v>414</v>
      </c>
      <c r="AT32" s="75" t="s">
        <v>415</v>
      </c>
      <c r="AU32" s="98" t="s">
        <v>416</v>
      </c>
      <c r="AV32" s="75" t="s">
        <v>417</v>
      </c>
      <c r="AW32" s="98" t="s">
        <v>86</v>
      </c>
      <c r="AX32" s="75" t="s">
        <v>418</v>
      </c>
      <c r="AY32" s="99">
        <v>987762271</v>
      </c>
      <c r="AZ32" s="72" t="s">
        <v>408</v>
      </c>
      <c r="BA32" s="72" t="s">
        <v>409</v>
      </c>
      <c r="BB32" s="100" t="s">
        <v>88</v>
      </c>
      <c r="BC32" s="101"/>
      <c r="BD32" s="102" t="s">
        <v>419</v>
      </c>
      <c r="BE32" s="73" t="s">
        <v>420</v>
      </c>
      <c r="BF32" s="96" t="s">
        <v>421</v>
      </c>
      <c r="BG32" s="73" t="s">
        <v>422</v>
      </c>
      <c r="BH32" s="96" t="s">
        <v>423</v>
      </c>
      <c r="BI32" s="103" t="s">
        <v>424</v>
      </c>
    </row>
    <row r="33" spans="1:61" s="71" customFormat="1" ht="18" customHeight="1" thickBot="1" x14ac:dyDescent="0.3">
      <c r="A33" s="71" t="str">
        <f t="shared" si="0"/>
        <v>8-UBU</v>
      </c>
      <c r="B33" s="58">
        <v>8</v>
      </c>
      <c r="C33" s="87" t="s">
        <v>270</v>
      </c>
      <c r="D33" s="106" t="s">
        <v>222</v>
      </c>
      <c r="E33" s="88" t="s">
        <v>271</v>
      </c>
      <c r="F33" s="88" t="s">
        <v>272</v>
      </c>
      <c r="G33" s="89" t="s">
        <v>425</v>
      </c>
      <c r="H33" s="90" t="s">
        <v>426</v>
      </c>
      <c r="I33" s="91" t="s">
        <v>427</v>
      </c>
      <c r="J33" s="66" t="s">
        <v>1667</v>
      </c>
      <c r="K33" s="92" t="s">
        <v>428</v>
      </c>
      <c r="L33" s="93" t="s">
        <v>429</v>
      </c>
      <c r="M33" s="94" t="s">
        <v>430</v>
      </c>
      <c r="N33" s="95"/>
      <c r="O33" s="71" t="s">
        <v>431</v>
      </c>
      <c r="AD33" s="72" t="s">
        <v>428</v>
      </c>
      <c r="AE33" s="72" t="s">
        <v>429</v>
      </c>
      <c r="AF33" s="96" t="s">
        <v>432</v>
      </c>
      <c r="AG33" s="96" t="s">
        <v>433</v>
      </c>
      <c r="AH33" s="72" t="s">
        <v>78</v>
      </c>
      <c r="AI33" s="72" t="s">
        <v>428</v>
      </c>
      <c r="AJ33" s="105" t="s">
        <v>79</v>
      </c>
      <c r="AK33" s="96" t="s">
        <v>118</v>
      </c>
      <c r="AL33" s="96"/>
      <c r="AM33" s="96" t="s">
        <v>434</v>
      </c>
      <c r="AN33" s="97">
        <v>31009</v>
      </c>
      <c r="AO33" s="96"/>
      <c r="AP33" s="96"/>
      <c r="AQ33" s="96"/>
      <c r="AR33" s="96"/>
      <c r="AS33" s="98" t="s">
        <v>435</v>
      </c>
      <c r="AT33" s="96" t="s">
        <v>436</v>
      </c>
      <c r="AU33" s="98" t="s">
        <v>437</v>
      </c>
      <c r="AV33" s="96" t="s">
        <v>438</v>
      </c>
      <c r="AW33" s="98" t="s">
        <v>86</v>
      </c>
      <c r="AX33" s="96" t="s">
        <v>439</v>
      </c>
      <c r="AY33" s="99">
        <v>987258190</v>
      </c>
      <c r="AZ33" s="72" t="s">
        <v>428</v>
      </c>
      <c r="BA33" s="72" t="s">
        <v>429</v>
      </c>
      <c r="BB33" s="100" t="s">
        <v>88</v>
      </c>
      <c r="BC33" s="101"/>
      <c r="BD33" s="102" t="s">
        <v>440</v>
      </c>
      <c r="BE33" s="73" t="s">
        <v>441</v>
      </c>
      <c r="BF33" s="96" t="s">
        <v>442</v>
      </c>
      <c r="BG33" s="73" t="s">
        <v>443</v>
      </c>
      <c r="BH33" s="96" t="s">
        <v>444</v>
      </c>
      <c r="BI33" s="103" t="s">
        <v>445</v>
      </c>
    </row>
    <row r="34" spans="1:61" s="71" customFormat="1" ht="18" customHeight="1" thickBot="1" x14ac:dyDescent="0.3">
      <c r="A34" s="71" t="str">
        <f t="shared" si="0"/>
        <v>26-ULE</v>
      </c>
      <c r="B34" s="58">
        <v>26</v>
      </c>
      <c r="C34" s="87" t="s">
        <v>135</v>
      </c>
      <c r="D34" s="106" t="s">
        <v>227</v>
      </c>
      <c r="E34" s="88" t="s">
        <v>137</v>
      </c>
      <c r="F34" s="88" t="s">
        <v>138</v>
      </c>
      <c r="G34" s="89" t="s">
        <v>446</v>
      </c>
      <c r="H34" s="90" t="s">
        <v>447</v>
      </c>
      <c r="I34" s="91" t="s">
        <v>448</v>
      </c>
      <c r="J34" s="66" t="s">
        <v>1668</v>
      </c>
      <c r="K34" s="92" t="s">
        <v>428</v>
      </c>
      <c r="L34" s="93" t="s">
        <v>429</v>
      </c>
      <c r="M34" s="94" t="s">
        <v>432</v>
      </c>
      <c r="N34" s="95"/>
      <c r="O34" s="71" t="s">
        <v>449</v>
      </c>
      <c r="AD34" s="72" t="s">
        <v>428</v>
      </c>
      <c r="AE34" s="72" t="s">
        <v>429</v>
      </c>
      <c r="AF34" s="96" t="s">
        <v>432</v>
      </c>
      <c r="AG34" s="96" t="s">
        <v>433</v>
      </c>
      <c r="AH34" s="72" t="s">
        <v>78</v>
      </c>
      <c r="AI34" s="72" t="s">
        <v>428</v>
      </c>
      <c r="AJ34" s="105" t="s">
        <v>79</v>
      </c>
      <c r="AK34" s="96" t="s">
        <v>118</v>
      </c>
      <c r="AL34" s="96"/>
      <c r="AM34" s="96" t="s">
        <v>434</v>
      </c>
      <c r="AN34" s="97">
        <v>31009</v>
      </c>
      <c r="AO34" s="96"/>
      <c r="AP34" s="96"/>
      <c r="AQ34" s="96"/>
      <c r="AR34" s="96"/>
      <c r="AS34" s="98" t="s">
        <v>435</v>
      </c>
      <c r="AT34" s="96" t="s">
        <v>436</v>
      </c>
      <c r="AU34" s="98" t="s">
        <v>437</v>
      </c>
      <c r="AV34" s="96" t="s">
        <v>438</v>
      </c>
      <c r="AW34" s="98" t="s">
        <v>86</v>
      </c>
      <c r="AX34" s="96" t="s">
        <v>439</v>
      </c>
      <c r="AY34" s="99">
        <v>987258190</v>
      </c>
      <c r="AZ34" s="72" t="s">
        <v>428</v>
      </c>
      <c r="BA34" s="72" t="s">
        <v>429</v>
      </c>
      <c r="BB34" s="100" t="s">
        <v>88</v>
      </c>
      <c r="BC34" s="101"/>
      <c r="BD34" s="102" t="s">
        <v>440</v>
      </c>
      <c r="BE34" s="73" t="s">
        <v>441</v>
      </c>
      <c r="BF34" s="96" t="s">
        <v>442</v>
      </c>
      <c r="BG34" s="73" t="s">
        <v>443</v>
      </c>
      <c r="BH34" s="96" t="s">
        <v>444</v>
      </c>
      <c r="BI34" s="103" t="s">
        <v>445</v>
      </c>
    </row>
    <row r="35" spans="1:61" s="71" customFormat="1" ht="18" customHeight="1" thickBot="1" x14ac:dyDescent="0.3">
      <c r="A35" s="71" t="str">
        <f t="shared" si="0"/>
        <v>100-UI1</v>
      </c>
      <c r="B35" s="58">
        <v>100</v>
      </c>
      <c r="C35" s="87" t="s">
        <v>450</v>
      </c>
      <c r="D35" s="106">
        <v>1</v>
      </c>
      <c r="E35" s="88" t="s">
        <v>451</v>
      </c>
      <c r="F35" s="88" t="s">
        <v>452</v>
      </c>
      <c r="G35" s="89" t="s">
        <v>453</v>
      </c>
      <c r="H35" s="90" t="s">
        <v>453</v>
      </c>
      <c r="I35" s="91" t="s">
        <v>454</v>
      </c>
      <c r="J35" s="66" t="s">
        <v>1669</v>
      </c>
      <c r="K35" s="92" t="s">
        <v>455</v>
      </c>
      <c r="L35" s="93" t="s">
        <v>456</v>
      </c>
      <c r="M35" s="94" t="s">
        <v>457</v>
      </c>
      <c r="N35" s="95"/>
      <c r="O35" s="71" t="s">
        <v>458</v>
      </c>
      <c r="AD35" s="72" t="s">
        <v>455</v>
      </c>
      <c r="AE35" s="72" t="s">
        <v>456</v>
      </c>
      <c r="AF35" s="73" t="s">
        <v>459</v>
      </c>
      <c r="AG35" s="73" t="s">
        <v>118</v>
      </c>
      <c r="AH35" s="72" t="s">
        <v>78</v>
      </c>
      <c r="AI35" s="72" t="s">
        <v>455</v>
      </c>
      <c r="AJ35" s="105" t="s">
        <v>79</v>
      </c>
      <c r="AK35" s="75" t="s">
        <v>460</v>
      </c>
      <c r="AL35" s="75"/>
      <c r="AM35" s="75" t="s">
        <v>461</v>
      </c>
      <c r="AN35" s="97">
        <v>42024</v>
      </c>
      <c r="AO35" s="75"/>
      <c r="AP35" s="75"/>
      <c r="AQ35" s="75"/>
      <c r="AR35" s="75"/>
      <c r="AS35" s="98" t="s">
        <v>462</v>
      </c>
      <c r="AT35" s="75" t="s">
        <v>463</v>
      </c>
      <c r="AU35" s="98" t="s">
        <v>464</v>
      </c>
      <c r="AV35" s="75" t="s">
        <v>465</v>
      </c>
      <c r="AW35" s="98" t="s">
        <v>465</v>
      </c>
      <c r="AX35" s="75" t="s">
        <v>466</v>
      </c>
      <c r="AY35" s="99">
        <v>658926717</v>
      </c>
      <c r="AZ35" s="72" t="s">
        <v>455</v>
      </c>
      <c r="BA35" s="72" t="s">
        <v>456</v>
      </c>
      <c r="BB35" s="100" t="s">
        <v>88</v>
      </c>
      <c r="BC35" s="101"/>
      <c r="BD35" s="102" t="s">
        <v>467</v>
      </c>
      <c r="BE35" s="73" t="s">
        <v>468</v>
      </c>
      <c r="BF35" s="96" t="s">
        <v>469</v>
      </c>
      <c r="BG35" s="73" t="s">
        <v>470</v>
      </c>
      <c r="BH35" s="96" t="s">
        <v>471</v>
      </c>
      <c r="BI35" s="103" t="s">
        <v>472</v>
      </c>
    </row>
    <row r="36" spans="1:61" s="71" customFormat="1" ht="18" customHeight="1" thickBot="1" x14ac:dyDescent="0.3">
      <c r="A36" s="71" t="str">
        <f t="shared" si="0"/>
        <v>62-UVA</v>
      </c>
      <c r="B36" s="58">
        <v>62</v>
      </c>
      <c r="C36" s="87" t="s">
        <v>95</v>
      </c>
      <c r="D36" s="106" t="s">
        <v>67</v>
      </c>
      <c r="E36" s="88" t="s">
        <v>97</v>
      </c>
      <c r="F36" s="88" t="s">
        <v>98</v>
      </c>
      <c r="G36" s="89" t="s">
        <v>473</v>
      </c>
      <c r="H36" s="90" t="s">
        <v>474</v>
      </c>
      <c r="I36" s="91" t="s">
        <v>475</v>
      </c>
      <c r="J36" s="66" t="s">
        <v>1670</v>
      </c>
      <c r="K36" s="92" t="s">
        <v>476</v>
      </c>
      <c r="L36" s="93" t="s">
        <v>477</v>
      </c>
      <c r="M36" s="94" t="s">
        <v>478</v>
      </c>
      <c r="N36" s="95"/>
      <c r="O36" s="71" t="s">
        <v>479</v>
      </c>
      <c r="AD36" s="72" t="s">
        <v>476</v>
      </c>
      <c r="AE36" s="107" t="s">
        <v>477</v>
      </c>
      <c r="AF36" s="96" t="s">
        <v>478</v>
      </c>
      <c r="AG36" s="96" t="s">
        <v>80</v>
      </c>
      <c r="AH36" s="107" t="s">
        <v>319</v>
      </c>
      <c r="AI36" s="107" t="s">
        <v>476</v>
      </c>
      <c r="AJ36" s="105" t="s">
        <v>79</v>
      </c>
      <c r="AK36" s="96" t="s">
        <v>118</v>
      </c>
      <c r="AL36" s="96"/>
      <c r="AM36" s="96" t="s">
        <v>480</v>
      </c>
      <c r="AN36" s="97">
        <v>43976</v>
      </c>
      <c r="AO36" s="96"/>
      <c r="AP36" s="96"/>
      <c r="AQ36" s="96"/>
      <c r="AR36" s="96"/>
      <c r="AS36" s="98" t="s">
        <v>481</v>
      </c>
      <c r="AT36" s="96" t="s">
        <v>482</v>
      </c>
      <c r="AU36" s="98" t="s">
        <v>483</v>
      </c>
      <c r="AV36" s="96" t="s">
        <v>173</v>
      </c>
      <c r="AW36" s="98" t="s">
        <v>173</v>
      </c>
      <c r="AX36" s="96" t="s">
        <v>484</v>
      </c>
      <c r="AY36" s="99">
        <v>667502310</v>
      </c>
      <c r="AZ36" s="107" t="s">
        <v>476</v>
      </c>
      <c r="BA36" s="107" t="s">
        <v>477</v>
      </c>
      <c r="BB36" s="100" t="s">
        <v>88</v>
      </c>
      <c r="BC36" s="101"/>
      <c r="BD36" s="102" t="s">
        <v>485</v>
      </c>
      <c r="BE36" s="73" t="s">
        <v>486</v>
      </c>
      <c r="BF36" s="96" t="s">
        <v>487</v>
      </c>
      <c r="BG36" s="73" t="s">
        <v>488</v>
      </c>
      <c r="BH36" s="96" t="s">
        <v>489</v>
      </c>
      <c r="BI36" s="103" t="s">
        <v>490</v>
      </c>
    </row>
    <row r="37" spans="1:61" s="71" customFormat="1" ht="18" customHeight="1" thickBot="1" x14ac:dyDescent="0.3">
      <c r="A37" s="71" t="str">
        <f t="shared" si="0"/>
        <v>60-UVA</v>
      </c>
      <c r="B37" s="58">
        <v>60</v>
      </c>
      <c r="C37" s="87" t="s">
        <v>95</v>
      </c>
      <c r="D37" s="106" t="s">
        <v>491</v>
      </c>
      <c r="E37" s="88" t="s">
        <v>97</v>
      </c>
      <c r="F37" s="88" t="s">
        <v>98</v>
      </c>
      <c r="G37" s="89" t="s">
        <v>492</v>
      </c>
      <c r="H37" s="90" t="s">
        <v>493</v>
      </c>
      <c r="I37" s="91" t="s">
        <v>494</v>
      </c>
      <c r="J37" s="66" t="s">
        <v>1671</v>
      </c>
      <c r="K37" s="92" t="s">
        <v>495</v>
      </c>
      <c r="L37" s="93" t="s">
        <v>496</v>
      </c>
      <c r="M37" s="94" t="s">
        <v>497</v>
      </c>
      <c r="N37" s="95"/>
      <c r="O37" s="71" t="s">
        <v>498</v>
      </c>
      <c r="AD37" s="72" t="s">
        <v>495</v>
      </c>
      <c r="AE37" s="72" t="s">
        <v>499</v>
      </c>
      <c r="AF37" s="73" t="s">
        <v>497</v>
      </c>
      <c r="AG37" s="73" t="s">
        <v>118</v>
      </c>
      <c r="AH37" s="72" t="s">
        <v>78</v>
      </c>
      <c r="AI37" s="72" t="s">
        <v>495</v>
      </c>
      <c r="AJ37" s="105" t="s">
        <v>79</v>
      </c>
      <c r="AK37" s="75" t="s">
        <v>500</v>
      </c>
      <c r="AL37" s="75"/>
      <c r="AM37" s="75" t="s">
        <v>501</v>
      </c>
      <c r="AN37" s="97" t="s">
        <v>502</v>
      </c>
      <c r="AO37" s="75"/>
      <c r="AP37" s="75"/>
      <c r="AQ37" s="75"/>
      <c r="AR37" s="75"/>
      <c r="AS37" s="98" t="s">
        <v>503</v>
      </c>
      <c r="AT37" s="75" t="s">
        <v>283</v>
      </c>
      <c r="AU37" s="98" t="s">
        <v>504</v>
      </c>
      <c r="AV37" s="75" t="s">
        <v>505</v>
      </c>
      <c r="AW37" s="98" t="s">
        <v>196</v>
      </c>
      <c r="AX37" s="75" t="s">
        <v>506</v>
      </c>
      <c r="AY37" s="99">
        <v>626082830</v>
      </c>
      <c r="AZ37" s="72" t="s">
        <v>495</v>
      </c>
      <c r="BA37" s="72" t="s">
        <v>499</v>
      </c>
      <c r="BB37" s="100" t="s">
        <v>88</v>
      </c>
      <c r="BC37" s="101"/>
      <c r="BD37" s="102" t="s">
        <v>507</v>
      </c>
      <c r="BE37" s="73" t="s">
        <v>508</v>
      </c>
      <c r="BF37" s="96" t="s">
        <v>509</v>
      </c>
      <c r="BG37" s="73" t="s">
        <v>510</v>
      </c>
      <c r="BH37" s="96" t="s">
        <v>511</v>
      </c>
      <c r="BI37" s="103" t="s">
        <v>512</v>
      </c>
    </row>
    <row r="38" spans="1:61" s="71" customFormat="1" ht="18" customHeight="1" thickBot="1" x14ac:dyDescent="0.3">
      <c r="A38" s="71" t="str">
        <f t="shared" si="0"/>
        <v>86-UPSA</v>
      </c>
      <c r="B38" s="58">
        <v>86</v>
      </c>
      <c r="C38" s="87" t="s">
        <v>513</v>
      </c>
      <c r="D38" s="106" t="s">
        <v>380</v>
      </c>
      <c r="E38" s="88" t="s">
        <v>514</v>
      </c>
      <c r="F38" s="88" t="s">
        <v>515</v>
      </c>
      <c r="G38" s="89" t="s">
        <v>516</v>
      </c>
      <c r="H38" s="90" t="s">
        <v>517</v>
      </c>
      <c r="I38" s="91" t="s">
        <v>518</v>
      </c>
      <c r="J38" s="66" t="s">
        <v>1672</v>
      </c>
      <c r="K38" s="92" t="s">
        <v>495</v>
      </c>
      <c r="L38" s="93" t="s">
        <v>499</v>
      </c>
      <c r="M38" s="94" t="s">
        <v>519</v>
      </c>
      <c r="N38" s="95"/>
      <c r="O38" s="71" t="s">
        <v>520</v>
      </c>
      <c r="AD38" s="72" t="s">
        <v>495</v>
      </c>
      <c r="AE38" s="72" t="s">
        <v>499</v>
      </c>
      <c r="AF38" s="73" t="s">
        <v>497</v>
      </c>
      <c r="AG38" s="73" t="s">
        <v>118</v>
      </c>
      <c r="AH38" s="72" t="s">
        <v>78</v>
      </c>
      <c r="AI38" s="72" t="s">
        <v>495</v>
      </c>
      <c r="AJ38" s="105" t="s">
        <v>79</v>
      </c>
      <c r="AK38" s="75" t="s">
        <v>500</v>
      </c>
      <c r="AL38" s="75"/>
      <c r="AM38" s="75" t="s">
        <v>501</v>
      </c>
      <c r="AN38" s="97" t="s">
        <v>502</v>
      </c>
      <c r="AO38" s="75"/>
      <c r="AP38" s="75"/>
      <c r="AQ38" s="75"/>
      <c r="AR38" s="75"/>
      <c r="AS38" s="98" t="s">
        <v>503</v>
      </c>
      <c r="AT38" s="75" t="s">
        <v>283</v>
      </c>
      <c r="AU38" s="98" t="s">
        <v>504</v>
      </c>
      <c r="AV38" s="75" t="s">
        <v>505</v>
      </c>
      <c r="AW38" s="98" t="s">
        <v>196</v>
      </c>
      <c r="AX38" s="75" t="s">
        <v>506</v>
      </c>
      <c r="AY38" s="99">
        <v>626082830</v>
      </c>
      <c r="AZ38" s="72" t="s">
        <v>495</v>
      </c>
      <c r="BA38" s="72" t="s">
        <v>499</v>
      </c>
      <c r="BB38" s="100" t="s">
        <v>88</v>
      </c>
      <c r="BC38" s="101"/>
      <c r="BD38" s="102" t="s">
        <v>507</v>
      </c>
      <c r="BE38" s="73" t="s">
        <v>508</v>
      </c>
      <c r="BF38" s="96" t="s">
        <v>509</v>
      </c>
      <c r="BG38" s="73" t="s">
        <v>510</v>
      </c>
      <c r="BH38" s="96" t="s">
        <v>511</v>
      </c>
      <c r="BI38" s="103" t="s">
        <v>512</v>
      </c>
    </row>
    <row r="39" spans="1:61" s="71" customFormat="1" ht="18" customHeight="1" thickBot="1" x14ac:dyDescent="0.3">
      <c r="A39" s="71" t="str">
        <f t="shared" si="0"/>
        <v>98-UCAV</v>
      </c>
      <c r="B39" s="58">
        <v>98</v>
      </c>
      <c r="C39" s="87" t="s">
        <v>103</v>
      </c>
      <c r="D39" s="106" t="s">
        <v>67</v>
      </c>
      <c r="E39" s="88" t="s">
        <v>105</v>
      </c>
      <c r="F39" s="88" t="s">
        <v>106</v>
      </c>
      <c r="G39" s="89" t="s">
        <v>521</v>
      </c>
      <c r="H39" s="90" t="s">
        <v>521</v>
      </c>
      <c r="I39" s="91" t="s">
        <v>108</v>
      </c>
      <c r="J39" s="66" t="s">
        <v>1645</v>
      </c>
      <c r="K39" s="92" t="s">
        <v>522</v>
      </c>
      <c r="L39" s="93" t="s">
        <v>523</v>
      </c>
      <c r="M39" s="94" t="s">
        <v>524</v>
      </c>
      <c r="N39" s="95"/>
      <c r="O39" s="71" t="s">
        <v>525</v>
      </c>
      <c r="AD39" s="72" t="s">
        <v>522</v>
      </c>
      <c r="AE39" s="104" t="s">
        <v>523</v>
      </c>
      <c r="AF39" s="96" t="s">
        <v>526</v>
      </c>
      <c r="AG39" s="96" t="s">
        <v>77</v>
      </c>
      <c r="AH39" s="104" t="s">
        <v>166</v>
      </c>
      <c r="AI39" s="104" t="s">
        <v>522</v>
      </c>
      <c r="AJ39" s="105" t="s">
        <v>79</v>
      </c>
      <c r="AK39" s="96"/>
      <c r="AL39" s="96"/>
      <c r="AM39" s="96" t="s">
        <v>527</v>
      </c>
      <c r="AN39" s="97"/>
      <c r="AO39" s="96"/>
      <c r="AP39" s="96"/>
      <c r="AQ39" s="96" t="s">
        <v>528</v>
      </c>
      <c r="AR39" s="96"/>
      <c r="AS39" s="98" t="s">
        <v>529</v>
      </c>
      <c r="AT39" s="96" t="s">
        <v>530</v>
      </c>
      <c r="AU39" s="98" t="s">
        <v>531</v>
      </c>
      <c r="AV39" s="96" t="s">
        <v>532</v>
      </c>
      <c r="AW39" s="98" t="s">
        <v>532</v>
      </c>
      <c r="AX39" s="96" t="s">
        <v>533</v>
      </c>
      <c r="AY39" s="99">
        <v>679715533</v>
      </c>
      <c r="AZ39" s="104" t="s">
        <v>522</v>
      </c>
      <c r="BA39" s="104" t="s">
        <v>523</v>
      </c>
      <c r="BB39" s="100" t="s">
        <v>88</v>
      </c>
      <c r="BC39" s="101"/>
      <c r="BD39" s="102" t="s">
        <v>534</v>
      </c>
      <c r="BE39" s="73" t="s">
        <v>535</v>
      </c>
      <c r="BF39" s="96" t="s">
        <v>536</v>
      </c>
      <c r="BG39" s="73" t="s">
        <v>537</v>
      </c>
      <c r="BH39" s="96" t="s">
        <v>538</v>
      </c>
      <c r="BI39" s="103" t="s">
        <v>539</v>
      </c>
    </row>
    <row r="40" spans="1:61" s="71" customFormat="1" ht="18" customHeight="1" thickBot="1" x14ac:dyDescent="0.3">
      <c r="A40" s="71" t="str">
        <f t="shared" si="0"/>
        <v>21-ULE</v>
      </c>
      <c r="B40" s="58">
        <v>21</v>
      </c>
      <c r="C40" s="87" t="s">
        <v>135</v>
      </c>
      <c r="D40" s="106" t="s">
        <v>110</v>
      </c>
      <c r="E40" s="88" t="s">
        <v>137</v>
      </c>
      <c r="F40" s="88" t="s">
        <v>138</v>
      </c>
      <c r="G40" s="89" t="s">
        <v>540</v>
      </c>
      <c r="H40" s="90" t="s">
        <v>541</v>
      </c>
      <c r="I40" s="91" t="s">
        <v>542</v>
      </c>
      <c r="J40" s="66" t="s">
        <v>1673</v>
      </c>
      <c r="K40" s="92" t="s">
        <v>543</v>
      </c>
      <c r="L40" s="93" t="s">
        <v>544</v>
      </c>
      <c r="M40" s="94" t="s">
        <v>545</v>
      </c>
      <c r="N40" s="95"/>
      <c r="O40" s="71" t="s">
        <v>546</v>
      </c>
      <c r="AD40" s="72" t="s">
        <v>543</v>
      </c>
      <c r="AE40" s="72" t="s">
        <v>544</v>
      </c>
      <c r="AF40" s="73" t="s">
        <v>547</v>
      </c>
      <c r="AG40" s="73" t="s">
        <v>77</v>
      </c>
      <c r="AH40" s="72" t="s">
        <v>78</v>
      </c>
      <c r="AI40" s="72" t="s">
        <v>543</v>
      </c>
      <c r="AJ40" s="105" t="s">
        <v>79</v>
      </c>
      <c r="AK40" s="75" t="s">
        <v>118</v>
      </c>
      <c r="AL40" s="75"/>
      <c r="AM40" s="75" t="s">
        <v>548</v>
      </c>
      <c r="AN40" s="97">
        <v>38105</v>
      </c>
      <c r="AO40" s="75"/>
      <c r="AP40" s="75"/>
      <c r="AQ40" s="75"/>
      <c r="AR40" s="75"/>
      <c r="AS40" s="98" t="s">
        <v>549</v>
      </c>
      <c r="AT40" s="75" t="s">
        <v>550</v>
      </c>
      <c r="AU40" s="98" t="s">
        <v>551</v>
      </c>
      <c r="AV40" s="75" t="s">
        <v>552</v>
      </c>
      <c r="AW40" s="98" t="s">
        <v>86</v>
      </c>
      <c r="AX40" s="75" t="s">
        <v>553</v>
      </c>
      <c r="AY40" s="99">
        <v>987546208</v>
      </c>
      <c r="AZ40" s="72" t="s">
        <v>543</v>
      </c>
      <c r="BA40" s="72" t="s">
        <v>544</v>
      </c>
      <c r="BB40" s="100" t="s">
        <v>88</v>
      </c>
      <c r="BC40" s="101"/>
      <c r="BD40" s="102" t="s">
        <v>554</v>
      </c>
      <c r="BE40" s="73" t="s">
        <v>555</v>
      </c>
      <c r="BF40" s="96" t="s">
        <v>556</v>
      </c>
      <c r="BG40" s="73" t="s">
        <v>557</v>
      </c>
      <c r="BH40" s="96" t="s">
        <v>558</v>
      </c>
      <c r="BI40" s="103" t="s">
        <v>559</v>
      </c>
    </row>
    <row r="41" spans="1:61" s="71" customFormat="1" ht="18" customHeight="1" thickBot="1" x14ac:dyDescent="0.3">
      <c r="A41" s="71" t="str">
        <f t="shared" si="0"/>
        <v>17-ULE</v>
      </c>
      <c r="B41" s="58">
        <v>17</v>
      </c>
      <c r="C41" s="87" t="s">
        <v>135</v>
      </c>
      <c r="D41" s="106" t="s">
        <v>380</v>
      </c>
      <c r="E41" s="88" t="s">
        <v>137</v>
      </c>
      <c r="F41" s="88" t="s">
        <v>138</v>
      </c>
      <c r="G41" s="89" t="s">
        <v>560</v>
      </c>
      <c r="H41" s="90" t="s">
        <v>561</v>
      </c>
      <c r="I41" s="91" t="s">
        <v>562</v>
      </c>
      <c r="J41" s="66" t="s">
        <v>1674</v>
      </c>
      <c r="K41" s="92" t="s">
        <v>563</v>
      </c>
      <c r="L41" s="93" t="s">
        <v>564</v>
      </c>
      <c r="M41" s="94" t="s">
        <v>565</v>
      </c>
      <c r="N41" s="95"/>
      <c r="O41" s="71" t="s">
        <v>566</v>
      </c>
      <c r="AD41" s="72" t="s">
        <v>563</v>
      </c>
      <c r="AE41" s="72" t="s">
        <v>564</v>
      </c>
      <c r="AF41" s="96" t="s">
        <v>567</v>
      </c>
      <c r="AG41" s="96" t="s">
        <v>388</v>
      </c>
      <c r="AH41" s="72" t="s">
        <v>78</v>
      </c>
      <c r="AI41" s="72" t="s">
        <v>563</v>
      </c>
      <c r="AJ41" s="105" t="s">
        <v>79</v>
      </c>
      <c r="AK41" s="96" t="s">
        <v>118</v>
      </c>
      <c r="AL41" s="96"/>
      <c r="AM41" s="96" t="s">
        <v>568</v>
      </c>
      <c r="AN41" s="97">
        <v>41179</v>
      </c>
      <c r="AO41" s="96"/>
      <c r="AP41" s="96"/>
      <c r="AQ41" s="96"/>
      <c r="AR41" s="96"/>
      <c r="AS41" s="98" t="s">
        <v>569</v>
      </c>
      <c r="AT41" s="96" t="s">
        <v>482</v>
      </c>
      <c r="AU41" s="98" t="s">
        <v>570</v>
      </c>
      <c r="AV41" s="96" t="s">
        <v>571</v>
      </c>
      <c r="AW41" s="98" t="s">
        <v>86</v>
      </c>
      <c r="AX41" s="96" t="s">
        <v>572</v>
      </c>
      <c r="AY41" s="99" t="s">
        <v>573</v>
      </c>
      <c r="AZ41" s="72" t="s">
        <v>563</v>
      </c>
      <c r="BA41" s="72" t="s">
        <v>564</v>
      </c>
      <c r="BB41" s="100" t="s">
        <v>88</v>
      </c>
      <c r="BC41" s="101"/>
      <c r="BD41" s="102" t="s">
        <v>574</v>
      </c>
      <c r="BE41" s="73" t="s">
        <v>575</v>
      </c>
      <c r="BF41" s="96" t="s">
        <v>576</v>
      </c>
      <c r="BG41" s="73" t="s">
        <v>577</v>
      </c>
      <c r="BH41" s="96" t="s">
        <v>578</v>
      </c>
      <c r="BI41" s="103" t="s">
        <v>579</v>
      </c>
    </row>
    <row r="42" spans="1:61" s="71" customFormat="1" ht="18" customHeight="1" thickBot="1" x14ac:dyDescent="0.3">
      <c r="A42" s="71" t="str">
        <f t="shared" si="0"/>
        <v>70-UVA</v>
      </c>
      <c r="B42" s="58">
        <v>70</v>
      </c>
      <c r="C42" s="87" t="s">
        <v>95</v>
      </c>
      <c r="D42" s="106" t="s">
        <v>580</v>
      </c>
      <c r="E42" s="88" t="s">
        <v>97</v>
      </c>
      <c r="F42" s="88" t="s">
        <v>98</v>
      </c>
      <c r="G42" s="89" t="s">
        <v>581</v>
      </c>
      <c r="H42" s="90" t="s">
        <v>582</v>
      </c>
      <c r="I42" s="91" t="s">
        <v>583</v>
      </c>
      <c r="J42" s="66" t="s">
        <v>1675</v>
      </c>
      <c r="K42" s="92" t="s">
        <v>563</v>
      </c>
      <c r="L42" s="93" t="s">
        <v>564</v>
      </c>
      <c r="M42" s="94" t="s">
        <v>582</v>
      </c>
      <c r="N42" s="95"/>
      <c r="O42" s="71" t="s">
        <v>584</v>
      </c>
      <c r="AD42" s="72" t="s">
        <v>563</v>
      </c>
      <c r="AE42" s="72" t="s">
        <v>564</v>
      </c>
      <c r="AF42" s="96" t="s">
        <v>567</v>
      </c>
      <c r="AG42" s="96" t="s">
        <v>388</v>
      </c>
      <c r="AH42" s="72" t="s">
        <v>78</v>
      </c>
      <c r="AI42" s="72" t="s">
        <v>563</v>
      </c>
      <c r="AJ42" s="105" t="s">
        <v>79</v>
      </c>
      <c r="AK42" s="96" t="s">
        <v>118</v>
      </c>
      <c r="AL42" s="96"/>
      <c r="AM42" s="96" t="s">
        <v>568</v>
      </c>
      <c r="AN42" s="97">
        <v>41179</v>
      </c>
      <c r="AO42" s="96"/>
      <c r="AP42" s="96"/>
      <c r="AQ42" s="96"/>
      <c r="AR42" s="96"/>
      <c r="AS42" s="98" t="s">
        <v>569</v>
      </c>
      <c r="AT42" s="96" t="s">
        <v>482</v>
      </c>
      <c r="AU42" s="98" t="s">
        <v>570</v>
      </c>
      <c r="AV42" s="96" t="s">
        <v>571</v>
      </c>
      <c r="AW42" s="98" t="s">
        <v>86</v>
      </c>
      <c r="AX42" s="96" t="s">
        <v>572</v>
      </c>
      <c r="AY42" s="99" t="s">
        <v>573</v>
      </c>
      <c r="AZ42" s="72" t="s">
        <v>563</v>
      </c>
      <c r="BA42" s="72" t="s">
        <v>564</v>
      </c>
      <c r="BB42" s="100" t="s">
        <v>88</v>
      </c>
      <c r="BC42" s="101"/>
      <c r="BD42" s="102" t="s">
        <v>574</v>
      </c>
      <c r="BE42" s="73" t="s">
        <v>575</v>
      </c>
      <c r="BF42" s="96" t="s">
        <v>576</v>
      </c>
      <c r="BG42" s="73" t="s">
        <v>577</v>
      </c>
      <c r="BH42" s="96" t="s">
        <v>578</v>
      </c>
      <c r="BI42" s="103" t="s">
        <v>579</v>
      </c>
    </row>
    <row r="43" spans="1:61" s="71" customFormat="1" ht="18" customHeight="1" thickBot="1" x14ac:dyDescent="0.3">
      <c r="A43" s="71" t="str">
        <f t="shared" si="0"/>
        <v>22-ULE</v>
      </c>
      <c r="B43" s="58">
        <v>22</v>
      </c>
      <c r="C43" s="87" t="s">
        <v>135</v>
      </c>
      <c r="D43" s="106" t="s">
        <v>222</v>
      </c>
      <c r="E43" s="88" t="s">
        <v>137</v>
      </c>
      <c r="F43" s="88" t="s">
        <v>138</v>
      </c>
      <c r="G43" s="89" t="s">
        <v>585</v>
      </c>
      <c r="H43" s="90" t="s">
        <v>586</v>
      </c>
      <c r="I43" s="91" t="s">
        <v>542</v>
      </c>
      <c r="J43" s="66" t="s">
        <v>1673</v>
      </c>
      <c r="K43" s="92" t="s">
        <v>587</v>
      </c>
      <c r="L43" s="93" t="s">
        <v>588</v>
      </c>
      <c r="M43" s="94" t="s">
        <v>589</v>
      </c>
      <c r="N43" s="95"/>
      <c r="O43" s="71" t="s">
        <v>590</v>
      </c>
      <c r="AD43" s="72" t="s">
        <v>587</v>
      </c>
      <c r="AE43" s="72" t="s">
        <v>588</v>
      </c>
      <c r="AF43" s="73" t="s">
        <v>591</v>
      </c>
      <c r="AG43" s="73" t="s">
        <v>118</v>
      </c>
      <c r="AH43" s="72" t="s">
        <v>78</v>
      </c>
      <c r="AI43" s="72" t="s">
        <v>587</v>
      </c>
      <c r="AJ43" s="105" t="s">
        <v>79</v>
      </c>
      <c r="AK43" s="75" t="s">
        <v>77</v>
      </c>
      <c r="AL43" s="75"/>
      <c r="AM43" s="75" t="s">
        <v>592</v>
      </c>
      <c r="AN43" s="97">
        <v>1989</v>
      </c>
      <c r="AO43" s="75"/>
      <c r="AP43" s="75"/>
      <c r="AQ43" s="75"/>
      <c r="AR43" s="75"/>
      <c r="AS43" s="98" t="s">
        <v>593</v>
      </c>
      <c r="AT43" s="75" t="s">
        <v>594</v>
      </c>
      <c r="AU43" s="98" t="s">
        <v>595</v>
      </c>
      <c r="AV43" s="75" t="s">
        <v>552</v>
      </c>
      <c r="AW43" s="98" t="s">
        <v>86</v>
      </c>
      <c r="AX43" s="75" t="s">
        <v>596</v>
      </c>
      <c r="AY43" s="99">
        <v>696974185</v>
      </c>
      <c r="AZ43" s="72" t="s">
        <v>587</v>
      </c>
      <c r="BA43" s="72" t="s">
        <v>588</v>
      </c>
      <c r="BB43" s="100" t="s">
        <v>88</v>
      </c>
      <c r="BC43" s="101"/>
      <c r="BD43" s="102" t="s">
        <v>597</v>
      </c>
      <c r="BE43" s="73" t="s">
        <v>598</v>
      </c>
      <c r="BF43" s="96" t="s">
        <v>599</v>
      </c>
      <c r="BG43" s="73" t="s">
        <v>600</v>
      </c>
      <c r="BH43" s="96" t="s">
        <v>601</v>
      </c>
      <c r="BI43" s="103" t="s">
        <v>602</v>
      </c>
    </row>
    <row r="44" spans="1:61" s="71" customFormat="1" ht="18" customHeight="1" thickBot="1" x14ac:dyDescent="0.3">
      <c r="A44" s="71" t="str">
        <f t="shared" si="0"/>
        <v>57-UVA</v>
      </c>
      <c r="B44" s="58">
        <v>57</v>
      </c>
      <c r="C44" s="87" t="s">
        <v>95</v>
      </c>
      <c r="D44" s="106" t="s">
        <v>259</v>
      </c>
      <c r="E44" s="88" t="s">
        <v>97</v>
      </c>
      <c r="F44" s="88" t="s">
        <v>98</v>
      </c>
      <c r="G44" s="89" t="s">
        <v>603</v>
      </c>
      <c r="H44" s="90" t="s">
        <v>604</v>
      </c>
      <c r="I44" s="91" t="s">
        <v>339</v>
      </c>
      <c r="J44" s="66" t="s">
        <v>1661</v>
      </c>
      <c r="K44" s="92" t="s">
        <v>605</v>
      </c>
      <c r="L44" s="93" t="s">
        <v>606</v>
      </c>
      <c r="M44" s="94" t="s">
        <v>607</v>
      </c>
      <c r="N44" s="95"/>
      <c r="O44" s="71" t="s">
        <v>608</v>
      </c>
      <c r="AD44" s="72" t="s">
        <v>605</v>
      </c>
      <c r="AE44" s="72" t="s">
        <v>606</v>
      </c>
      <c r="AF44" s="96" t="s">
        <v>607</v>
      </c>
      <c r="AG44" s="96" t="s">
        <v>77</v>
      </c>
      <c r="AH44" s="72" t="s">
        <v>78</v>
      </c>
      <c r="AI44" s="72" t="s">
        <v>605</v>
      </c>
      <c r="AJ44" s="105" t="s">
        <v>79</v>
      </c>
      <c r="AK44" s="96" t="s">
        <v>80</v>
      </c>
      <c r="AL44" s="96"/>
      <c r="AM44" s="96" t="s">
        <v>609</v>
      </c>
      <c r="AN44" s="97">
        <v>41677</v>
      </c>
      <c r="AO44" s="96"/>
      <c r="AP44" s="96"/>
      <c r="AQ44" s="96"/>
      <c r="AR44" s="96"/>
      <c r="AS44" s="98" t="s">
        <v>610</v>
      </c>
      <c r="AT44" s="96" t="s">
        <v>611</v>
      </c>
      <c r="AU44" s="98" t="s">
        <v>612</v>
      </c>
      <c r="AV44" s="96" t="s">
        <v>613</v>
      </c>
      <c r="AW44" s="98" t="s">
        <v>86</v>
      </c>
      <c r="AX44" s="96" t="s">
        <v>614</v>
      </c>
      <c r="AY44" s="99">
        <v>628585988</v>
      </c>
      <c r="AZ44" s="72" t="s">
        <v>605</v>
      </c>
      <c r="BA44" s="72" t="s">
        <v>606</v>
      </c>
      <c r="BB44" s="100" t="s">
        <v>88</v>
      </c>
      <c r="BC44" s="101"/>
      <c r="BD44" s="102" t="s">
        <v>615</v>
      </c>
      <c r="BE44" s="73" t="s">
        <v>616</v>
      </c>
      <c r="BF44" s="96" t="s">
        <v>617</v>
      </c>
      <c r="BG44" s="73" t="s">
        <v>618</v>
      </c>
      <c r="BH44" s="96" t="s">
        <v>619</v>
      </c>
      <c r="BI44" s="103" t="s">
        <v>620</v>
      </c>
    </row>
    <row r="45" spans="1:61" s="71" customFormat="1" ht="18" customHeight="1" thickBot="1" x14ac:dyDescent="0.3">
      <c r="A45" s="71" t="str">
        <f t="shared" si="0"/>
        <v>6-UBU</v>
      </c>
      <c r="B45" s="58">
        <v>6</v>
      </c>
      <c r="C45" s="87" t="s">
        <v>270</v>
      </c>
      <c r="D45" s="106" t="s">
        <v>67</v>
      </c>
      <c r="E45" s="88" t="s">
        <v>271</v>
      </c>
      <c r="F45" s="88" t="s">
        <v>272</v>
      </c>
      <c r="G45" s="89" t="s">
        <v>621</v>
      </c>
      <c r="H45" s="90" t="s">
        <v>622</v>
      </c>
      <c r="I45" s="91" t="s">
        <v>623</v>
      </c>
      <c r="J45" s="66" t="s">
        <v>1676</v>
      </c>
      <c r="K45" s="92" t="s">
        <v>624</v>
      </c>
      <c r="L45" s="93" t="s">
        <v>625</v>
      </c>
      <c r="M45" s="94" t="s">
        <v>626</v>
      </c>
      <c r="N45" s="95"/>
      <c r="O45" s="71" t="s">
        <v>627</v>
      </c>
      <c r="AD45" s="72" t="s">
        <v>624</v>
      </c>
      <c r="AE45" s="72" t="s">
        <v>625</v>
      </c>
      <c r="AF45" s="96" t="s">
        <v>626</v>
      </c>
      <c r="AG45" s="96" t="s">
        <v>118</v>
      </c>
      <c r="AH45" s="72" t="s">
        <v>78</v>
      </c>
      <c r="AI45" s="72" t="s">
        <v>624</v>
      </c>
      <c r="AJ45" s="105" t="s">
        <v>79</v>
      </c>
      <c r="AK45" s="96"/>
      <c r="AL45" s="96"/>
      <c r="AM45" s="96" t="s">
        <v>628</v>
      </c>
      <c r="AN45" s="97">
        <v>40186</v>
      </c>
      <c r="AO45" s="96"/>
      <c r="AP45" s="96"/>
      <c r="AQ45" s="96"/>
      <c r="AR45" s="96"/>
      <c r="AS45" s="98" t="s">
        <v>629</v>
      </c>
      <c r="AT45" s="96" t="s">
        <v>302</v>
      </c>
      <c r="AU45" s="98" t="s">
        <v>630</v>
      </c>
      <c r="AV45" s="96" t="s">
        <v>631</v>
      </c>
      <c r="AW45" s="98" t="s">
        <v>632</v>
      </c>
      <c r="AX45" s="96" t="s">
        <v>633</v>
      </c>
      <c r="AY45" s="99">
        <v>630894306</v>
      </c>
      <c r="AZ45" s="72" t="s">
        <v>624</v>
      </c>
      <c r="BA45" s="72" t="s">
        <v>625</v>
      </c>
      <c r="BB45" s="100" t="s">
        <v>88</v>
      </c>
      <c r="BC45" s="101"/>
      <c r="BD45" s="102" t="s">
        <v>634</v>
      </c>
      <c r="BE45" s="73" t="s">
        <v>635</v>
      </c>
      <c r="BF45" s="96" t="s">
        <v>636</v>
      </c>
      <c r="BG45" s="73" t="s">
        <v>637</v>
      </c>
      <c r="BH45" s="96" t="s">
        <v>638</v>
      </c>
      <c r="BI45" s="103" t="s">
        <v>94</v>
      </c>
    </row>
    <row r="46" spans="1:61" s="71" customFormat="1" ht="18" customHeight="1" thickBot="1" x14ac:dyDescent="0.3">
      <c r="A46" s="71" t="str">
        <f t="shared" si="0"/>
        <v>11-UBU</v>
      </c>
      <c r="B46" s="58">
        <v>11</v>
      </c>
      <c r="C46" s="87" t="s">
        <v>270</v>
      </c>
      <c r="D46" s="106" t="s">
        <v>96</v>
      </c>
      <c r="E46" s="88" t="s">
        <v>271</v>
      </c>
      <c r="F46" s="88" t="s">
        <v>272</v>
      </c>
      <c r="G46" s="89" t="s">
        <v>639</v>
      </c>
      <c r="H46" s="90" t="s">
        <v>640</v>
      </c>
      <c r="I46" s="91" t="s">
        <v>641</v>
      </c>
      <c r="J46" s="66" t="s">
        <v>1677</v>
      </c>
      <c r="K46" s="92" t="s">
        <v>642</v>
      </c>
      <c r="L46" s="93" t="s">
        <v>643</v>
      </c>
      <c r="M46" s="94" t="s">
        <v>644</v>
      </c>
      <c r="N46" s="95"/>
      <c r="O46" s="71" t="str">
        <f>IF(K46=""," ",CONCATENATE(D46,C46,"_",K46,"-",L46,"_",I46))</f>
        <v>11UBU_NT34-AISVANALOG_Eduardo Bayona Blanco</v>
      </c>
      <c r="AD46" s="72" t="s">
        <v>642</v>
      </c>
      <c r="AE46" s="72" t="s">
        <v>643</v>
      </c>
      <c r="AF46" s="73" t="s">
        <v>644</v>
      </c>
      <c r="AG46" s="73" t="s">
        <v>118</v>
      </c>
      <c r="AH46" s="72" t="s">
        <v>78</v>
      </c>
      <c r="AI46" s="72" t="s">
        <v>642</v>
      </c>
      <c r="AJ46" s="105" t="s">
        <v>79</v>
      </c>
      <c r="AK46" s="75" t="s">
        <v>645</v>
      </c>
      <c r="AL46" s="75"/>
      <c r="AM46" s="75" t="s">
        <v>646</v>
      </c>
      <c r="AN46" s="97" t="s">
        <v>647</v>
      </c>
      <c r="AO46" s="75"/>
      <c r="AP46" s="75"/>
      <c r="AQ46" s="75"/>
      <c r="AR46" s="75"/>
      <c r="AS46" s="98" t="s">
        <v>648</v>
      </c>
      <c r="AT46" s="75" t="s">
        <v>649</v>
      </c>
      <c r="AU46" s="98" t="s">
        <v>650</v>
      </c>
      <c r="AV46" s="75" t="s">
        <v>173</v>
      </c>
      <c r="AW46" s="98" t="s">
        <v>173</v>
      </c>
      <c r="AX46" s="75" t="s">
        <v>651</v>
      </c>
      <c r="AY46" s="99" t="s">
        <v>652</v>
      </c>
      <c r="AZ46" s="72" t="s">
        <v>642</v>
      </c>
      <c r="BA46" s="72" t="s">
        <v>643</v>
      </c>
      <c r="BB46" s="100" t="s">
        <v>88</v>
      </c>
      <c r="BC46" s="101"/>
      <c r="BD46" s="102" t="s">
        <v>653</v>
      </c>
      <c r="BE46" s="73" t="s">
        <v>654</v>
      </c>
      <c r="BF46" s="96" t="s">
        <v>655</v>
      </c>
      <c r="BG46" s="73" t="s">
        <v>656</v>
      </c>
      <c r="BH46" s="96" t="s">
        <v>657</v>
      </c>
      <c r="BI46" s="103" t="s">
        <v>658</v>
      </c>
    </row>
    <row r="47" spans="1:61" s="71" customFormat="1" ht="18" customHeight="1" thickBot="1" x14ac:dyDescent="0.3">
      <c r="A47" s="71" t="str">
        <f t="shared" si="0"/>
        <v>41-USAL</v>
      </c>
      <c r="B47" s="58">
        <v>41</v>
      </c>
      <c r="C47" s="87" t="s">
        <v>66</v>
      </c>
      <c r="D47" s="106" t="s">
        <v>227</v>
      </c>
      <c r="E47" s="88" t="s">
        <v>68</v>
      </c>
      <c r="F47" s="88" t="s">
        <v>69</v>
      </c>
      <c r="G47" s="89" t="s">
        <v>659</v>
      </c>
      <c r="H47" s="90" t="s">
        <v>660</v>
      </c>
      <c r="I47" s="91" t="s">
        <v>661</v>
      </c>
      <c r="J47" s="66" t="s">
        <v>1678</v>
      </c>
      <c r="K47" s="92" t="s">
        <v>662</v>
      </c>
      <c r="L47" s="93" t="s">
        <v>659</v>
      </c>
      <c r="M47" s="94" t="s">
        <v>660</v>
      </c>
      <c r="N47" s="95"/>
      <c r="O47" s="71" t="s">
        <v>663</v>
      </c>
      <c r="AD47" s="72" t="s">
        <v>662</v>
      </c>
      <c r="AE47" s="107" t="s">
        <v>659</v>
      </c>
      <c r="AF47" s="96" t="s">
        <v>660</v>
      </c>
      <c r="AG47" s="96" t="s">
        <v>118</v>
      </c>
      <c r="AH47" s="107" t="s">
        <v>319</v>
      </c>
      <c r="AI47" s="107" t="s">
        <v>662</v>
      </c>
      <c r="AJ47" s="105" t="s">
        <v>79</v>
      </c>
      <c r="AK47" s="96"/>
      <c r="AL47" s="96"/>
      <c r="AM47" s="96" t="s">
        <v>664</v>
      </c>
      <c r="AN47" s="97" t="s">
        <v>665</v>
      </c>
      <c r="AO47" s="96"/>
      <c r="AP47" s="96"/>
      <c r="AQ47" s="96"/>
      <c r="AR47" s="96"/>
      <c r="AS47" s="98" t="s">
        <v>666</v>
      </c>
      <c r="AT47" s="96" t="s">
        <v>667</v>
      </c>
      <c r="AU47" s="98" t="s">
        <v>668</v>
      </c>
      <c r="AV47" s="96" t="s">
        <v>669</v>
      </c>
      <c r="AW47" s="98" t="s">
        <v>124</v>
      </c>
      <c r="AX47" s="96" t="s">
        <v>670</v>
      </c>
      <c r="AY47" s="99" t="s">
        <v>671</v>
      </c>
      <c r="AZ47" s="107" t="s">
        <v>662</v>
      </c>
      <c r="BA47" s="107" t="s">
        <v>659</v>
      </c>
      <c r="BB47" s="100" t="s">
        <v>88</v>
      </c>
      <c r="BC47" s="101"/>
      <c r="BD47" s="102" t="s">
        <v>672</v>
      </c>
      <c r="BE47" s="73" t="s">
        <v>673</v>
      </c>
      <c r="BF47" s="96" t="s">
        <v>674</v>
      </c>
      <c r="BG47" s="73" t="s">
        <v>675</v>
      </c>
      <c r="BH47" s="96" t="s">
        <v>676</v>
      </c>
      <c r="BI47" s="103" t="s">
        <v>677</v>
      </c>
    </row>
    <row r="48" spans="1:61" s="71" customFormat="1" ht="18" customHeight="1" thickBot="1" x14ac:dyDescent="0.3">
      <c r="A48" s="71" t="str">
        <f t="shared" si="0"/>
        <v>42-USAL</v>
      </c>
      <c r="B48" s="58">
        <v>42</v>
      </c>
      <c r="C48" s="108" t="s">
        <v>66</v>
      </c>
      <c r="D48" s="109" t="s">
        <v>136</v>
      </c>
      <c r="E48" s="88" t="s">
        <v>68</v>
      </c>
      <c r="F48" s="88" t="s">
        <v>69</v>
      </c>
      <c r="G48" s="110" t="s">
        <v>678</v>
      </c>
      <c r="H48" s="111" t="s">
        <v>679</v>
      </c>
      <c r="I48" s="112" t="s">
        <v>680</v>
      </c>
      <c r="J48" s="66" t="s">
        <v>1679</v>
      </c>
      <c r="K48" s="113" t="s">
        <v>681</v>
      </c>
      <c r="L48" s="114" t="s">
        <v>678</v>
      </c>
      <c r="M48" s="115" t="s">
        <v>682</v>
      </c>
      <c r="N48" s="116"/>
      <c r="O48" s="71" t="s">
        <v>683</v>
      </c>
      <c r="AD48" s="72" t="s">
        <v>681</v>
      </c>
      <c r="AE48" s="72" t="s">
        <v>678</v>
      </c>
      <c r="AF48" s="73" t="s">
        <v>682</v>
      </c>
      <c r="AG48" s="73" t="s">
        <v>77</v>
      </c>
      <c r="AH48" s="72" t="s">
        <v>78</v>
      </c>
      <c r="AI48" s="72" t="s">
        <v>681</v>
      </c>
      <c r="AJ48" s="105" t="s">
        <v>79</v>
      </c>
      <c r="AK48" s="75" t="s">
        <v>118</v>
      </c>
      <c r="AL48" s="75"/>
      <c r="AM48" s="75" t="s">
        <v>684</v>
      </c>
      <c r="AN48" s="97" t="s">
        <v>685</v>
      </c>
      <c r="AO48" s="75"/>
      <c r="AP48" s="75"/>
      <c r="AQ48" s="75"/>
      <c r="AR48" s="75"/>
      <c r="AS48" s="98" t="s">
        <v>686</v>
      </c>
      <c r="AT48" s="75" t="s">
        <v>482</v>
      </c>
      <c r="AU48" s="98" t="s">
        <v>687</v>
      </c>
      <c r="AV48" s="75" t="s">
        <v>688</v>
      </c>
      <c r="AW48" s="98" t="s">
        <v>196</v>
      </c>
      <c r="AX48" s="75" t="s">
        <v>689</v>
      </c>
      <c r="AY48" s="99" t="s">
        <v>690</v>
      </c>
      <c r="AZ48" s="72" t="s">
        <v>681</v>
      </c>
      <c r="BA48" s="72" t="s">
        <v>678</v>
      </c>
      <c r="BB48" s="100" t="s">
        <v>88</v>
      </c>
      <c r="BC48" s="101"/>
      <c r="BD48" s="102" t="s">
        <v>691</v>
      </c>
      <c r="BE48" s="73" t="s">
        <v>692</v>
      </c>
      <c r="BF48" s="96" t="s">
        <v>693</v>
      </c>
      <c r="BG48" s="73" t="s">
        <v>694</v>
      </c>
      <c r="BH48" s="96" t="s">
        <v>695</v>
      </c>
      <c r="BI48" s="103" t="s">
        <v>94</v>
      </c>
    </row>
    <row r="49" spans="1:61" s="71" customFormat="1" ht="18" customHeight="1" thickBot="1" x14ac:dyDescent="0.3">
      <c r="A49" s="71" t="str">
        <f t="shared" si="0"/>
        <v>43-USAL</v>
      </c>
      <c r="B49" s="58">
        <v>43</v>
      </c>
      <c r="C49" s="87" t="s">
        <v>66</v>
      </c>
      <c r="D49" s="106" t="s">
        <v>580</v>
      </c>
      <c r="E49" s="88" t="s">
        <v>68</v>
      </c>
      <c r="F49" s="88" t="s">
        <v>69</v>
      </c>
      <c r="G49" s="89" t="s">
        <v>696</v>
      </c>
      <c r="H49" s="90" t="s">
        <v>697</v>
      </c>
      <c r="I49" s="91" t="s">
        <v>680</v>
      </c>
      <c r="J49" s="66" t="s">
        <v>1679</v>
      </c>
      <c r="K49" s="92" t="s">
        <v>698</v>
      </c>
      <c r="L49" s="93" t="s">
        <v>696</v>
      </c>
      <c r="M49" s="94" t="s">
        <v>697</v>
      </c>
      <c r="N49" s="95"/>
      <c r="O49" s="71" t="s">
        <v>699</v>
      </c>
      <c r="AD49" s="72" t="s">
        <v>698</v>
      </c>
      <c r="AE49" s="72" t="s">
        <v>696</v>
      </c>
      <c r="AF49" s="96" t="s">
        <v>697</v>
      </c>
      <c r="AG49" s="96" t="s">
        <v>118</v>
      </c>
      <c r="AH49" s="72" t="s">
        <v>78</v>
      </c>
      <c r="AI49" s="72" t="s">
        <v>698</v>
      </c>
      <c r="AJ49" s="105" t="s">
        <v>79</v>
      </c>
      <c r="AK49" s="96"/>
      <c r="AL49" s="96"/>
      <c r="AM49" s="96" t="s">
        <v>684</v>
      </c>
      <c r="AN49" s="97" t="s">
        <v>685</v>
      </c>
      <c r="AO49" s="96"/>
      <c r="AP49" s="96"/>
      <c r="AQ49" s="96"/>
      <c r="AR49" s="96"/>
      <c r="AS49" s="98" t="s">
        <v>686</v>
      </c>
      <c r="AT49" s="96" t="s">
        <v>482</v>
      </c>
      <c r="AU49" s="98" t="s">
        <v>687</v>
      </c>
      <c r="AV49" s="96" t="s">
        <v>688</v>
      </c>
      <c r="AW49" s="98" t="s">
        <v>196</v>
      </c>
      <c r="AX49" s="96" t="s">
        <v>689</v>
      </c>
      <c r="AY49" s="99" t="s">
        <v>690</v>
      </c>
      <c r="AZ49" s="72" t="s">
        <v>698</v>
      </c>
      <c r="BA49" s="72" t="s">
        <v>696</v>
      </c>
      <c r="BB49" s="100" t="s">
        <v>88</v>
      </c>
      <c r="BC49" s="101"/>
      <c r="BD49" s="102" t="s">
        <v>700</v>
      </c>
      <c r="BE49" s="73" t="s">
        <v>701</v>
      </c>
      <c r="BF49" s="96" t="s">
        <v>702</v>
      </c>
      <c r="BG49" s="73" t="s">
        <v>94</v>
      </c>
      <c r="BH49" s="96" t="s">
        <v>703</v>
      </c>
      <c r="BI49" s="103" t="s">
        <v>94</v>
      </c>
    </row>
    <row r="50" spans="1:61" s="71" customFormat="1" ht="18" customHeight="1" thickBot="1" x14ac:dyDescent="0.3">
      <c r="A50" s="71" t="str">
        <f t="shared" si="0"/>
        <v>75-UVA</v>
      </c>
      <c r="B50" s="58">
        <v>75</v>
      </c>
      <c r="C50" s="87" t="s">
        <v>95</v>
      </c>
      <c r="D50" s="106" t="s">
        <v>704</v>
      </c>
      <c r="E50" s="88" t="s">
        <v>97</v>
      </c>
      <c r="F50" s="88" t="s">
        <v>98</v>
      </c>
      <c r="G50" s="89" t="s">
        <v>705</v>
      </c>
      <c r="H50" s="90" t="s">
        <v>706</v>
      </c>
      <c r="I50" s="91" t="s">
        <v>707</v>
      </c>
      <c r="J50" s="66" t="s">
        <v>1680</v>
      </c>
      <c r="K50" s="92" t="s">
        <v>698</v>
      </c>
      <c r="L50" s="93" t="s">
        <v>696</v>
      </c>
      <c r="M50" s="94" t="s">
        <v>706</v>
      </c>
      <c r="N50" s="95"/>
      <c r="O50" s="71" t="s">
        <v>708</v>
      </c>
      <c r="AD50" s="72" t="s">
        <v>698</v>
      </c>
      <c r="AE50" s="72" t="s">
        <v>696</v>
      </c>
      <c r="AF50" s="96" t="s">
        <v>697</v>
      </c>
      <c r="AG50" s="96" t="s">
        <v>118</v>
      </c>
      <c r="AH50" s="72" t="s">
        <v>78</v>
      </c>
      <c r="AI50" s="72" t="s">
        <v>698</v>
      </c>
      <c r="AJ50" s="105" t="s">
        <v>79</v>
      </c>
      <c r="AK50" s="96"/>
      <c r="AL50" s="96"/>
      <c r="AM50" s="96" t="s">
        <v>684</v>
      </c>
      <c r="AN50" s="97" t="s">
        <v>685</v>
      </c>
      <c r="AO50" s="96"/>
      <c r="AP50" s="96"/>
      <c r="AQ50" s="96"/>
      <c r="AR50" s="96"/>
      <c r="AS50" s="98" t="s">
        <v>686</v>
      </c>
      <c r="AT50" s="96" t="s">
        <v>482</v>
      </c>
      <c r="AU50" s="98" t="s">
        <v>687</v>
      </c>
      <c r="AV50" s="96" t="s">
        <v>688</v>
      </c>
      <c r="AW50" s="98" t="s">
        <v>196</v>
      </c>
      <c r="AX50" s="96" t="s">
        <v>689</v>
      </c>
      <c r="AY50" s="99" t="s">
        <v>690</v>
      </c>
      <c r="AZ50" s="72" t="s">
        <v>698</v>
      </c>
      <c r="BA50" s="72" t="s">
        <v>696</v>
      </c>
      <c r="BB50" s="100" t="s">
        <v>88</v>
      </c>
      <c r="BC50" s="101"/>
      <c r="BD50" s="102" t="s">
        <v>700</v>
      </c>
      <c r="BE50" s="73" t="s">
        <v>701</v>
      </c>
      <c r="BF50" s="96" t="s">
        <v>702</v>
      </c>
      <c r="BG50" s="73" t="s">
        <v>94</v>
      </c>
      <c r="BH50" s="96" t="s">
        <v>703</v>
      </c>
      <c r="BI50" s="103" t="s">
        <v>94</v>
      </c>
    </row>
    <row r="51" spans="1:61" s="71" customFormat="1" ht="18" customHeight="1" thickBot="1" x14ac:dyDescent="0.3">
      <c r="A51" s="71" t="str">
        <f t="shared" si="0"/>
        <v>88-UPSA</v>
      </c>
      <c r="B51" s="58">
        <v>88</v>
      </c>
      <c r="C51" s="87" t="s">
        <v>513</v>
      </c>
      <c r="D51" s="106" t="s">
        <v>181</v>
      </c>
      <c r="E51" s="88" t="s">
        <v>514</v>
      </c>
      <c r="F51" s="88" t="s">
        <v>515</v>
      </c>
      <c r="G51" s="89" t="s">
        <v>709</v>
      </c>
      <c r="H51" s="90" t="s">
        <v>710</v>
      </c>
      <c r="I51" s="91" t="s">
        <v>711</v>
      </c>
      <c r="J51" s="66" t="s">
        <v>1681</v>
      </c>
      <c r="K51" s="92" t="s">
        <v>698</v>
      </c>
      <c r="L51" s="93" t="s">
        <v>696</v>
      </c>
      <c r="M51" s="94" t="s">
        <v>712</v>
      </c>
      <c r="N51" s="95"/>
      <c r="O51" s="71" t="s">
        <v>713</v>
      </c>
      <c r="AD51" s="72" t="s">
        <v>698</v>
      </c>
      <c r="AE51" s="72" t="s">
        <v>696</v>
      </c>
      <c r="AF51" s="96" t="s">
        <v>697</v>
      </c>
      <c r="AG51" s="96" t="s">
        <v>118</v>
      </c>
      <c r="AH51" s="72" t="s">
        <v>78</v>
      </c>
      <c r="AI51" s="72" t="s">
        <v>698</v>
      </c>
      <c r="AJ51" s="105" t="s">
        <v>79</v>
      </c>
      <c r="AK51" s="96"/>
      <c r="AL51" s="96"/>
      <c r="AM51" s="96" t="s">
        <v>684</v>
      </c>
      <c r="AN51" s="97" t="s">
        <v>685</v>
      </c>
      <c r="AO51" s="96"/>
      <c r="AP51" s="96"/>
      <c r="AQ51" s="96"/>
      <c r="AR51" s="96"/>
      <c r="AS51" s="98" t="s">
        <v>686</v>
      </c>
      <c r="AT51" s="96" t="s">
        <v>482</v>
      </c>
      <c r="AU51" s="98" t="s">
        <v>687</v>
      </c>
      <c r="AV51" s="96" t="s">
        <v>688</v>
      </c>
      <c r="AW51" s="98" t="s">
        <v>196</v>
      </c>
      <c r="AX51" s="96" t="s">
        <v>689</v>
      </c>
      <c r="AY51" s="99" t="s">
        <v>690</v>
      </c>
      <c r="AZ51" s="72" t="s">
        <v>698</v>
      </c>
      <c r="BA51" s="72" t="s">
        <v>696</v>
      </c>
      <c r="BB51" s="100" t="s">
        <v>88</v>
      </c>
      <c r="BC51" s="101"/>
      <c r="BD51" s="102" t="s">
        <v>700</v>
      </c>
      <c r="BE51" s="73" t="s">
        <v>701</v>
      </c>
      <c r="BF51" s="96" t="s">
        <v>702</v>
      </c>
      <c r="BG51" s="73" t="s">
        <v>94</v>
      </c>
      <c r="BH51" s="96" t="s">
        <v>703</v>
      </c>
      <c r="BI51" s="103" t="s">
        <v>94</v>
      </c>
    </row>
    <row r="52" spans="1:61" s="71" customFormat="1" ht="18" customHeight="1" thickBot="1" x14ac:dyDescent="0.3">
      <c r="A52" s="71" t="str">
        <f t="shared" si="0"/>
        <v>44-USAL</v>
      </c>
      <c r="B52" s="58">
        <v>44</v>
      </c>
      <c r="C52" s="87" t="s">
        <v>66</v>
      </c>
      <c r="D52" s="106" t="s">
        <v>714</v>
      </c>
      <c r="E52" s="88" t="s">
        <v>68</v>
      </c>
      <c r="F52" s="88" t="s">
        <v>69</v>
      </c>
      <c r="G52" s="89" t="s">
        <v>715</v>
      </c>
      <c r="H52" s="90" t="s">
        <v>716</v>
      </c>
      <c r="I52" s="91" t="s">
        <v>717</v>
      </c>
      <c r="J52" s="66" t="s">
        <v>1682</v>
      </c>
      <c r="K52" s="92" t="s">
        <v>718</v>
      </c>
      <c r="L52" s="93" t="s">
        <v>715</v>
      </c>
      <c r="M52" s="94" t="s">
        <v>716</v>
      </c>
      <c r="N52" s="95"/>
      <c r="O52" s="71" t="s">
        <v>719</v>
      </c>
      <c r="AD52" s="72" t="s">
        <v>718</v>
      </c>
      <c r="AE52" s="72" t="s">
        <v>715</v>
      </c>
      <c r="AF52" s="73" t="s">
        <v>716</v>
      </c>
      <c r="AG52" s="73" t="s">
        <v>118</v>
      </c>
      <c r="AH52" s="72" t="s">
        <v>78</v>
      </c>
      <c r="AI52" s="72" t="s">
        <v>718</v>
      </c>
      <c r="AJ52" s="105" t="s">
        <v>79</v>
      </c>
      <c r="AK52" s="75"/>
      <c r="AL52" s="75"/>
      <c r="AM52" s="75" t="s">
        <v>720</v>
      </c>
      <c r="AN52" s="97" t="s">
        <v>721</v>
      </c>
      <c r="AO52" s="75"/>
      <c r="AP52" s="75"/>
      <c r="AQ52" s="75"/>
      <c r="AR52" s="75"/>
      <c r="AS52" s="98" t="s">
        <v>722</v>
      </c>
      <c r="AT52" s="75" t="s">
        <v>12</v>
      </c>
      <c r="AU52" s="98" t="s">
        <v>723</v>
      </c>
      <c r="AV52" s="75" t="s">
        <v>724</v>
      </c>
      <c r="AW52" s="98" t="s">
        <v>124</v>
      </c>
      <c r="AX52" s="75" t="s">
        <v>725</v>
      </c>
      <c r="AY52" s="99" t="s">
        <v>726</v>
      </c>
      <c r="AZ52" s="72" t="s">
        <v>718</v>
      </c>
      <c r="BA52" s="72" t="s">
        <v>715</v>
      </c>
      <c r="BB52" s="100" t="s">
        <v>88</v>
      </c>
      <c r="BC52" s="101"/>
      <c r="BD52" s="102" t="s">
        <v>727</v>
      </c>
      <c r="BE52" s="73" t="s">
        <v>728</v>
      </c>
      <c r="BF52" s="96" t="s">
        <v>729</v>
      </c>
      <c r="BG52" s="73" t="s">
        <v>730</v>
      </c>
      <c r="BH52" s="96" t="s">
        <v>731</v>
      </c>
      <c r="BI52" s="103" t="s">
        <v>732</v>
      </c>
    </row>
    <row r="53" spans="1:61" s="71" customFormat="1" ht="18" customHeight="1" thickBot="1" x14ac:dyDescent="0.3">
      <c r="A53" s="71" t="str">
        <f t="shared" si="0"/>
        <v>45-USAL</v>
      </c>
      <c r="B53" s="58">
        <v>45</v>
      </c>
      <c r="C53" s="87" t="s">
        <v>66</v>
      </c>
      <c r="D53" s="106" t="s">
        <v>733</v>
      </c>
      <c r="E53" s="88" t="s">
        <v>68</v>
      </c>
      <c r="F53" s="88" t="s">
        <v>69</v>
      </c>
      <c r="G53" s="89" t="s">
        <v>734</v>
      </c>
      <c r="H53" s="90" t="s">
        <v>735</v>
      </c>
      <c r="I53" s="91" t="s">
        <v>717</v>
      </c>
      <c r="J53" s="66" t="s">
        <v>1682</v>
      </c>
      <c r="K53" s="92" t="s">
        <v>736</v>
      </c>
      <c r="L53" s="93" t="s">
        <v>734</v>
      </c>
      <c r="M53" s="94" t="s">
        <v>735</v>
      </c>
      <c r="N53" s="95"/>
      <c r="O53" s="71" t="s">
        <v>737</v>
      </c>
      <c r="AD53" s="72" t="s">
        <v>736</v>
      </c>
      <c r="AE53" s="72" t="s">
        <v>734</v>
      </c>
      <c r="AF53" s="96" t="s">
        <v>735</v>
      </c>
      <c r="AG53" s="96" t="s">
        <v>118</v>
      </c>
      <c r="AH53" s="72" t="s">
        <v>78</v>
      </c>
      <c r="AI53" s="72" t="s">
        <v>736</v>
      </c>
      <c r="AJ53" s="105" t="s">
        <v>79</v>
      </c>
      <c r="AK53" s="96"/>
      <c r="AL53" s="96"/>
      <c r="AM53" s="96" t="s">
        <v>720</v>
      </c>
      <c r="AN53" s="97" t="s">
        <v>721</v>
      </c>
      <c r="AO53" s="96"/>
      <c r="AP53" s="96"/>
      <c r="AQ53" s="96"/>
      <c r="AR53" s="96"/>
      <c r="AS53" s="98" t="s">
        <v>722</v>
      </c>
      <c r="AT53" s="96" t="s">
        <v>12</v>
      </c>
      <c r="AU53" s="98" t="s">
        <v>723</v>
      </c>
      <c r="AV53" s="96" t="s">
        <v>724</v>
      </c>
      <c r="AW53" s="98" t="s">
        <v>124</v>
      </c>
      <c r="AX53" s="96" t="s">
        <v>725</v>
      </c>
      <c r="AY53" s="99" t="s">
        <v>726</v>
      </c>
      <c r="AZ53" s="72" t="s">
        <v>736</v>
      </c>
      <c r="BA53" s="72" t="s">
        <v>734</v>
      </c>
      <c r="BB53" s="100" t="s">
        <v>88</v>
      </c>
      <c r="BC53" s="101"/>
      <c r="BD53" s="102" t="s">
        <v>738</v>
      </c>
      <c r="BE53" s="73" t="s">
        <v>739</v>
      </c>
      <c r="BF53" s="96" t="s">
        <v>740</v>
      </c>
      <c r="BG53" s="73" t="s">
        <v>94</v>
      </c>
      <c r="BH53" s="96" t="s">
        <v>741</v>
      </c>
      <c r="BI53" s="103" t="s">
        <v>94</v>
      </c>
    </row>
    <row r="54" spans="1:61" s="71" customFormat="1" ht="18" customHeight="1" thickBot="1" x14ac:dyDescent="0.3">
      <c r="A54" s="71" t="str">
        <f t="shared" si="0"/>
        <v>46-USAL</v>
      </c>
      <c r="B54" s="58">
        <v>46</v>
      </c>
      <c r="C54" s="87" t="s">
        <v>66</v>
      </c>
      <c r="D54" s="106" t="s">
        <v>742</v>
      </c>
      <c r="E54" s="88" t="s">
        <v>68</v>
      </c>
      <c r="F54" s="88" t="s">
        <v>69</v>
      </c>
      <c r="G54" s="89" t="s">
        <v>743</v>
      </c>
      <c r="H54" s="90" t="s">
        <v>744</v>
      </c>
      <c r="I54" s="91" t="s">
        <v>745</v>
      </c>
      <c r="J54" s="66" t="s">
        <v>1683</v>
      </c>
      <c r="K54" s="92" t="s">
        <v>746</v>
      </c>
      <c r="L54" s="93" t="s">
        <v>743</v>
      </c>
      <c r="M54" s="94" t="s">
        <v>744</v>
      </c>
      <c r="N54" s="95"/>
      <c r="O54" s="71" t="s">
        <v>747</v>
      </c>
      <c r="AD54" s="72" t="s">
        <v>746</v>
      </c>
      <c r="AE54" s="72" t="s">
        <v>743</v>
      </c>
      <c r="AF54" s="73" t="s">
        <v>744</v>
      </c>
      <c r="AG54" s="73" t="s">
        <v>118</v>
      </c>
      <c r="AH54" s="72" t="s">
        <v>78</v>
      </c>
      <c r="AI54" s="72" t="s">
        <v>746</v>
      </c>
      <c r="AJ54" s="105" t="s">
        <v>79</v>
      </c>
      <c r="AK54" s="75"/>
      <c r="AL54" s="75"/>
      <c r="AM54" s="75" t="s">
        <v>748</v>
      </c>
      <c r="AN54" s="97" t="s">
        <v>749</v>
      </c>
      <c r="AO54" s="75"/>
      <c r="AP54" s="75"/>
      <c r="AQ54" s="75"/>
      <c r="AR54" s="75"/>
      <c r="AS54" s="98" t="s">
        <v>666</v>
      </c>
      <c r="AT54" s="75" t="s">
        <v>302</v>
      </c>
      <c r="AU54" s="98" t="s">
        <v>750</v>
      </c>
      <c r="AV54" s="75" t="s">
        <v>124</v>
      </c>
      <c r="AW54" s="98" t="s">
        <v>124</v>
      </c>
      <c r="AX54" s="75" t="s">
        <v>670</v>
      </c>
      <c r="AY54" s="99" t="s">
        <v>671</v>
      </c>
      <c r="AZ54" s="72" t="s">
        <v>746</v>
      </c>
      <c r="BA54" s="72" t="s">
        <v>743</v>
      </c>
      <c r="BB54" s="100" t="s">
        <v>88</v>
      </c>
      <c r="BC54" s="101"/>
      <c r="BD54" s="102" t="s">
        <v>751</v>
      </c>
      <c r="BE54" s="73" t="s">
        <v>752</v>
      </c>
      <c r="BF54" s="96" t="s">
        <v>753</v>
      </c>
      <c r="BG54" s="73" t="s">
        <v>754</v>
      </c>
      <c r="BH54" s="96" t="s">
        <v>755</v>
      </c>
      <c r="BI54" s="103" t="s">
        <v>94</v>
      </c>
    </row>
    <row r="55" spans="1:61" s="71" customFormat="1" ht="18" customHeight="1" thickBot="1" x14ac:dyDescent="0.3">
      <c r="A55" s="71" t="str">
        <f t="shared" si="0"/>
        <v>47-USAL</v>
      </c>
      <c r="B55" s="58">
        <v>47</v>
      </c>
      <c r="C55" s="87" t="s">
        <v>66</v>
      </c>
      <c r="D55" s="106" t="s">
        <v>158</v>
      </c>
      <c r="E55" s="88" t="s">
        <v>68</v>
      </c>
      <c r="F55" s="88" t="s">
        <v>69</v>
      </c>
      <c r="G55" s="89" t="s">
        <v>756</v>
      </c>
      <c r="H55" s="90" t="s">
        <v>757</v>
      </c>
      <c r="I55" s="91" t="s">
        <v>758</v>
      </c>
      <c r="J55" s="66" t="s">
        <v>1684</v>
      </c>
      <c r="K55" s="92" t="s">
        <v>759</v>
      </c>
      <c r="L55" s="93" t="s">
        <v>756</v>
      </c>
      <c r="M55" s="94" t="s">
        <v>757</v>
      </c>
      <c r="N55" s="95"/>
      <c r="O55" s="71" t="s">
        <v>760</v>
      </c>
      <c r="AD55" s="72" t="s">
        <v>759</v>
      </c>
      <c r="AE55" s="72" t="s">
        <v>756</v>
      </c>
      <c r="AF55" s="96" t="s">
        <v>757</v>
      </c>
      <c r="AG55" s="96" t="s">
        <v>118</v>
      </c>
      <c r="AH55" s="72" t="s">
        <v>78</v>
      </c>
      <c r="AI55" s="72" t="s">
        <v>759</v>
      </c>
      <c r="AJ55" s="105" t="s">
        <v>79</v>
      </c>
      <c r="AK55" s="96"/>
      <c r="AL55" s="96"/>
      <c r="AM55" s="96" t="s">
        <v>748</v>
      </c>
      <c r="AN55" s="97" t="s">
        <v>749</v>
      </c>
      <c r="AO55" s="96"/>
      <c r="AP55" s="96"/>
      <c r="AQ55" s="96"/>
      <c r="AR55" s="96"/>
      <c r="AS55" s="98" t="s">
        <v>666</v>
      </c>
      <c r="AT55" s="96" t="s">
        <v>302</v>
      </c>
      <c r="AU55" s="98" t="s">
        <v>750</v>
      </c>
      <c r="AV55" s="96" t="s">
        <v>124</v>
      </c>
      <c r="AW55" s="98" t="s">
        <v>124</v>
      </c>
      <c r="AX55" s="96" t="s">
        <v>670</v>
      </c>
      <c r="AY55" s="99" t="s">
        <v>671</v>
      </c>
      <c r="AZ55" s="72" t="s">
        <v>759</v>
      </c>
      <c r="BA55" s="72" t="s">
        <v>756</v>
      </c>
      <c r="BB55" s="100" t="s">
        <v>88</v>
      </c>
      <c r="BC55" s="101"/>
      <c r="BD55" s="102" t="s">
        <v>761</v>
      </c>
      <c r="BE55" s="73" t="s">
        <v>762</v>
      </c>
      <c r="BF55" s="96" t="s">
        <v>763</v>
      </c>
      <c r="BG55" s="73" t="s">
        <v>764</v>
      </c>
      <c r="BH55" s="96" t="s">
        <v>765</v>
      </c>
      <c r="BI55" s="103" t="s">
        <v>94</v>
      </c>
    </row>
    <row r="56" spans="1:61" s="71" customFormat="1" ht="18" customHeight="1" thickBot="1" x14ac:dyDescent="0.3">
      <c r="A56" s="71" t="str">
        <f t="shared" si="0"/>
        <v>101-UI1</v>
      </c>
      <c r="B56" s="58">
        <v>101</v>
      </c>
      <c r="C56" s="87" t="s">
        <v>450</v>
      </c>
      <c r="D56" s="106">
        <v>2</v>
      </c>
      <c r="E56" s="88" t="s">
        <v>451</v>
      </c>
      <c r="F56" s="88" t="s">
        <v>452</v>
      </c>
      <c r="G56" s="89" t="s">
        <v>766</v>
      </c>
      <c r="H56" s="90" t="s">
        <v>767</v>
      </c>
      <c r="I56" s="91" t="s">
        <v>768</v>
      </c>
      <c r="J56" s="66" t="s">
        <v>1685</v>
      </c>
      <c r="K56" s="92" t="s">
        <v>759</v>
      </c>
      <c r="L56" s="93" t="s">
        <v>756</v>
      </c>
      <c r="M56" s="94" t="s">
        <v>757</v>
      </c>
      <c r="N56" s="95"/>
      <c r="O56" s="71" t="s">
        <v>769</v>
      </c>
      <c r="AD56" s="72" t="s">
        <v>759</v>
      </c>
      <c r="AE56" s="72" t="s">
        <v>756</v>
      </c>
      <c r="AF56" s="96" t="s">
        <v>757</v>
      </c>
      <c r="AG56" s="96" t="s">
        <v>118</v>
      </c>
      <c r="AH56" s="72" t="s">
        <v>78</v>
      </c>
      <c r="AI56" s="72" t="s">
        <v>759</v>
      </c>
      <c r="AJ56" s="105" t="s">
        <v>79</v>
      </c>
      <c r="AK56" s="96"/>
      <c r="AL56" s="96"/>
      <c r="AM56" s="96" t="s">
        <v>748</v>
      </c>
      <c r="AN56" s="97" t="s">
        <v>749</v>
      </c>
      <c r="AO56" s="96"/>
      <c r="AP56" s="96"/>
      <c r="AQ56" s="96"/>
      <c r="AR56" s="96"/>
      <c r="AS56" s="98" t="s">
        <v>666</v>
      </c>
      <c r="AT56" s="96" t="s">
        <v>302</v>
      </c>
      <c r="AU56" s="98" t="s">
        <v>750</v>
      </c>
      <c r="AV56" s="96" t="s">
        <v>124</v>
      </c>
      <c r="AW56" s="98" t="s">
        <v>124</v>
      </c>
      <c r="AX56" s="96" t="s">
        <v>670</v>
      </c>
      <c r="AY56" s="99" t="s">
        <v>671</v>
      </c>
      <c r="AZ56" s="72" t="s">
        <v>759</v>
      </c>
      <c r="BA56" s="72" t="s">
        <v>756</v>
      </c>
      <c r="BB56" s="100" t="s">
        <v>88</v>
      </c>
      <c r="BC56" s="101"/>
      <c r="BD56" s="102" t="s">
        <v>761</v>
      </c>
      <c r="BE56" s="73" t="s">
        <v>762</v>
      </c>
      <c r="BF56" s="96" t="s">
        <v>763</v>
      </c>
      <c r="BG56" s="73" t="s">
        <v>764</v>
      </c>
      <c r="BH56" s="96" t="s">
        <v>765</v>
      </c>
      <c r="BI56" s="103" t="s">
        <v>94</v>
      </c>
    </row>
    <row r="57" spans="1:61" s="71" customFormat="1" ht="18" customHeight="1" thickBot="1" x14ac:dyDescent="0.3">
      <c r="A57" s="71" t="str">
        <f t="shared" si="0"/>
        <v>48-USAL</v>
      </c>
      <c r="B57" s="58">
        <v>48</v>
      </c>
      <c r="C57" s="87" t="s">
        <v>66</v>
      </c>
      <c r="D57" s="106" t="s">
        <v>704</v>
      </c>
      <c r="E57" s="88" t="s">
        <v>68</v>
      </c>
      <c r="F57" s="88" t="s">
        <v>69</v>
      </c>
      <c r="G57" s="89" t="s">
        <v>770</v>
      </c>
      <c r="H57" s="90" t="s">
        <v>771</v>
      </c>
      <c r="I57" s="91" t="s">
        <v>772</v>
      </c>
      <c r="J57" s="66" t="s">
        <v>1686</v>
      </c>
      <c r="K57" s="92" t="s">
        <v>773</v>
      </c>
      <c r="L57" s="93" t="s">
        <v>770</v>
      </c>
      <c r="M57" s="94" t="s">
        <v>771</v>
      </c>
      <c r="N57" s="95"/>
      <c r="O57" s="71" t="s">
        <v>774</v>
      </c>
      <c r="AD57" s="72" t="s">
        <v>773</v>
      </c>
      <c r="AE57" s="72" t="s">
        <v>770</v>
      </c>
      <c r="AF57" s="73" t="s">
        <v>771</v>
      </c>
      <c r="AG57" s="73" t="s">
        <v>118</v>
      </c>
      <c r="AH57" s="72" t="s">
        <v>78</v>
      </c>
      <c r="AI57" s="72" t="s">
        <v>773</v>
      </c>
      <c r="AJ57" s="105" t="s">
        <v>79</v>
      </c>
      <c r="AK57" s="75"/>
      <c r="AL57" s="75"/>
      <c r="AM57" s="75" t="s">
        <v>775</v>
      </c>
      <c r="AN57" s="97" t="s">
        <v>776</v>
      </c>
      <c r="AO57" s="75"/>
      <c r="AP57" s="75"/>
      <c r="AQ57" s="75"/>
      <c r="AR57" s="75"/>
      <c r="AS57" s="98" t="s">
        <v>777</v>
      </c>
      <c r="AT57" s="75" t="s">
        <v>12</v>
      </c>
      <c r="AU57" s="98" t="s">
        <v>778</v>
      </c>
      <c r="AV57" s="75" t="s">
        <v>779</v>
      </c>
      <c r="AW57" s="98" t="s">
        <v>124</v>
      </c>
      <c r="AX57" s="75" t="s">
        <v>780</v>
      </c>
      <c r="AY57" s="99" t="s">
        <v>781</v>
      </c>
      <c r="AZ57" s="72" t="s">
        <v>773</v>
      </c>
      <c r="BA57" s="72" t="s">
        <v>770</v>
      </c>
      <c r="BB57" s="100" t="s">
        <v>88</v>
      </c>
      <c r="BC57" s="101"/>
      <c r="BD57" s="102" t="s">
        <v>782</v>
      </c>
      <c r="BE57" s="73" t="s">
        <v>783</v>
      </c>
      <c r="BF57" s="96" t="s">
        <v>784</v>
      </c>
      <c r="BG57" s="73" t="s">
        <v>785</v>
      </c>
      <c r="BH57" s="96" t="s">
        <v>786</v>
      </c>
      <c r="BI57" s="103" t="s">
        <v>94</v>
      </c>
    </row>
    <row r="58" spans="1:61" s="71" customFormat="1" ht="18" customHeight="1" thickBot="1" x14ac:dyDescent="0.3">
      <c r="A58" s="71" t="str">
        <f t="shared" si="0"/>
        <v>89-UPSA</v>
      </c>
      <c r="B58" s="58">
        <v>89</v>
      </c>
      <c r="C58" s="87" t="s">
        <v>513</v>
      </c>
      <c r="D58" s="106" t="s">
        <v>67</v>
      </c>
      <c r="E58" s="88" t="s">
        <v>514</v>
      </c>
      <c r="F58" s="88" t="s">
        <v>515</v>
      </c>
      <c r="G58" s="89" t="s">
        <v>787</v>
      </c>
      <c r="H58" s="90" t="s">
        <v>788</v>
      </c>
      <c r="I58" s="91" t="s">
        <v>711</v>
      </c>
      <c r="J58" s="66" t="s">
        <v>1681</v>
      </c>
      <c r="K58" s="92" t="s">
        <v>773</v>
      </c>
      <c r="L58" s="93" t="s">
        <v>770</v>
      </c>
      <c r="M58" s="94" t="s">
        <v>789</v>
      </c>
      <c r="N58" s="95"/>
      <c r="O58" s="71" t="s">
        <v>790</v>
      </c>
      <c r="AD58" s="72" t="s">
        <v>773</v>
      </c>
      <c r="AE58" s="72" t="s">
        <v>770</v>
      </c>
      <c r="AF58" s="73" t="s">
        <v>771</v>
      </c>
      <c r="AG58" s="73" t="s">
        <v>118</v>
      </c>
      <c r="AH58" s="72" t="s">
        <v>78</v>
      </c>
      <c r="AI58" s="72" t="s">
        <v>773</v>
      </c>
      <c r="AJ58" s="105" t="s">
        <v>79</v>
      </c>
      <c r="AK58" s="75"/>
      <c r="AL58" s="75"/>
      <c r="AM58" s="75" t="s">
        <v>775</v>
      </c>
      <c r="AN58" s="97" t="s">
        <v>776</v>
      </c>
      <c r="AO58" s="75"/>
      <c r="AP58" s="75"/>
      <c r="AQ58" s="75"/>
      <c r="AR58" s="75"/>
      <c r="AS58" s="98" t="s">
        <v>777</v>
      </c>
      <c r="AT58" s="75" t="s">
        <v>12</v>
      </c>
      <c r="AU58" s="98" t="s">
        <v>778</v>
      </c>
      <c r="AV58" s="75" t="s">
        <v>779</v>
      </c>
      <c r="AW58" s="98" t="s">
        <v>124</v>
      </c>
      <c r="AX58" s="75" t="s">
        <v>780</v>
      </c>
      <c r="AY58" s="99" t="s">
        <v>781</v>
      </c>
      <c r="AZ58" s="72" t="s">
        <v>773</v>
      </c>
      <c r="BA58" s="72" t="s">
        <v>770</v>
      </c>
      <c r="BB58" s="100" t="s">
        <v>88</v>
      </c>
      <c r="BC58" s="101"/>
      <c r="BD58" s="102" t="s">
        <v>782</v>
      </c>
      <c r="BE58" s="73" t="s">
        <v>783</v>
      </c>
      <c r="BF58" s="96" t="s">
        <v>784</v>
      </c>
      <c r="BG58" s="73" t="s">
        <v>785</v>
      </c>
      <c r="BH58" s="96" t="s">
        <v>786</v>
      </c>
      <c r="BI58" s="103" t="s">
        <v>94</v>
      </c>
    </row>
    <row r="59" spans="1:61" s="71" customFormat="1" ht="18" customHeight="1" thickBot="1" x14ac:dyDescent="0.3">
      <c r="A59" s="71" t="str">
        <f t="shared" si="0"/>
        <v>102-UI1</v>
      </c>
      <c r="B59" s="58">
        <v>102</v>
      </c>
      <c r="C59" s="87" t="s">
        <v>450</v>
      </c>
      <c r="D59" s="106">
        <v>3</v>
      </c>
      <c r="E59" s="88" t="s">
        <v>451</v>
      </c>
      <c r="F59" s="88" t="s">
        <v>452</v>
      </c>
      <c r="G59" s="89" t="s">
        <v>791</v>
      </c>
      <c r="H59" s="90" t="s">
        <v>792</v>
      </c>
      <c r="I59" s="91" t="s">
        <v>768</v>
      </c>
      <c r="J59" s="66" t="s">
        <v>1685</v>
      </c>
      <c r="K59" s="92" t="s">
        <v>773</v>
      </c>
      <c r="L59" s="93" t="s">
        <v>793</v>
      </c>
      <c r="M59" s="94" t="s">
        <v>771</v>
      </c>
      <c r="N59" s="95"/>
      <c r="O59" s="71" t="s">
        <v>794</v>
      </c>
      <c r="AD59" s="72" t="s">
        <v>773</v>
      </c>
      <c r="AE59" s="72" t="s">
        <v>770</v>
      </c>
      <c r="AF59" s="73" t="s">
        <v>771</v>
      </c>
      <c r="AG59" s="73" t="s">
        <v>118</v>
      </c>
      <c r="AH59" s="72" t="s">
        <v>78</v>
      </c>
      <c r="AI59" s="72" t="s">
        <v>773</v>
      </c>
      <c r="AJ59" s="105" t="s">
        <v>79</v>
      </c>
      <c r="AK59" s="75"/>
      <c r="AL59" s="75"/>
      <c r="AM59" s="75" t="s">
        <v>775</v>
      </c>
      <c r="AN59" s="97" t="s">
        <v>776</v>
      </c>
      <c r="AO59" s="75"/>
      <c r="AP59" s="75"/>
      <c r="AQ59" s="75"/>
      <c r="AR59" s="75"/>
      <c r="AS59" s="98" t="s">
        <v>777</v>
      </c>
      <c r="AT59" s="75" t="s">
        <v>12</v>
      </c>
      <c r="AU59" s="98" t="s">
        <v>778</v>
      </c>
      <c r="AV59" s="75" t="s">
        <v>779</v>
      </c>
      <c r="AW59" s="98" t="s">
        <v>124</v>
      </c>
      <c r="AX59" s="75" t="s">
        <v>780</v>
      </c>
      <c r="AY59" s="99" t="s">
        <v>781</v>
      </c>
      <c r="AZ59" s="72" t="s">
        <v>773</v>
      </c>
      <c r="BA59" s="72" t="s">
        <v>770</v>
      </c>
      <c r="BB59" s="100" t="s">
        <v>88</v>
      </c>
      <c r="BC59" s="101"/>
      <c r="BD59" s="102" t="s">
        <v>782</v>
      </c>
      <c r="BE59" s="73" t="s">
        <v>783</v>
      </c>
      <c r="BF59" s="96" t="s">
        <v>784</v>
      </c>
      <c r="BG59" s="73" t="s">
        <v>785</v>
      </c>
      <c r="BH59" s="96" t="s">
        <v>786</v>
      </c>
      <c r="BI59" s="103" t="s">
        <v>94</v>
      </c>
    </row>
    <row r="60" spans="1:61" s="71" customFormat="1" ht="18" customHeight="1" thickBot="1" x14ac:dyDescent="0.3">
      <c r="A60" s="71" t="str">
        <f t="shared" si="0"/>
        <v>49-USAL</v>
      </c>
      <c r="B60" s="58">
        <v>49</v>
      </c>
      <c r="C60" s="87" t="s">
        <v>66</v>
      </c>
      <c r="D60" s="106" t="s">
        <v>795</v>
      </c>
      <c r="E60" s="88" t="s">
        <v>68</v>
      </c>
      <c r="F60" s="88" t="s">
        <v>69</v>
      </c>
      <c r="G60" s="89" t="s">
        <v>796</v>
      </c>
      <c r="H60" s="90" t="s">
        <v>797</v>
      </c>
      <c r="I60" s="91" t="s">
        <v>798</v>
      </c>
      <c r="J60" s="66" t="s">
        <v>1687</v>
      </c>
      <c r="K60" s="92" t="s">
        <v>799</v>
      </c>
      <c r="L60" s="93" t="s">
        <v>796</v>
      </c>
      <c r="M60" s="94" t="s">
        <v>797</v>
      </c>
      <c r="N60" s="95"/>
      <c r="O60" s="71" t="s">
        <v>800</v>
      </c>
      <c r="AD60" s="72" t="s">
        <v>799</v>
      </c>
      <c r="AE60" s="72" t="s">
        <v>796</v>
      </c>
      <c r="AF60" s="96" t="s">
        <v>797</v>
      </c>
      <c r="AG60" s="96" t="s">
        <v>118</v>
      </c>
      <c r="AH60" s="72" t="s">
        <v>78</v>
      </c>
      <c r="AI60" s="72" t="s">
        <v>799</v>
      </c>
      <c r="AJ60" s="105" t="s">
        <v>79</v>
      </c>
      <c r="AK60" s="96"/>
      <c r="AL60" s="96"/>
      <c r="AM60" s="96" t="s">
        <v>775</v>
      </c>
      <c r="AN60" s="97" t="s">
        <v>776</v>
      </c>
      <c r="AO60" s="96"/>
      <c r="AP60" s="96"/>
      <c r="AQ60" s="96"/>
      <c r="AR60" s="96"/>
      <c r="AS60" s="98" t="s">
        <v>777</v>
      </c>
      <c r="AT60" s="96" t="s">
        <v>12</v>
      </c>
      <c r="AU60" s="98" t="s">
        <v>778</v>
      </c>
      <c r="AV60" s="96" t="s">
        <v>779</v>
      </c>
      <c r="AW60" s="98" t="s">
        <v>124</v>
      </c>
      <c r="AX60" s="96" t="s">
        <v>780</v>
      </c>
      <c r="AY60" s="99" t="s">
        <v>781</v>
      </c>
      <c r="AZ60" s="72" t="s">
        <v>799</v>
      </c>
      <c r="BA60" s="72" t="s">
        <v>796</v>
      </c>
      <c r="BB60" s="100" t="s">
        <v>88</v>
      </c>
      <c r="BC60" s="101"/>
      <c r="BD60" s="102" t="s">
        <v>801</v>
      </c>
      <c r="BE60" s="73" t="s">
        <v>802</v>
      </c>
      <c r="BF60" s="96" t="s">
        <v>803</v>
      </c>
      <c r="BG60" s="73" t="s">
        <v>804</v>
      </c>
      <c r="BH60" s="96" t="s">
        <v>805</v>
      </c>
      <c r="BI60" s="103" t="s">
        <v>94</v>
      </c>
    </row>
    <row r="61" spans="1:61" s="71" customFormat="1" ht="18" customHeight="1" thickBot="1" x14ac:dyDescent="0.3">
      <c r="A61" s="71" t="str">
        <f t="shared" si="0"/>
        <v>50-USAL</v>
      </c>
      <c r="B61" s="58">
        <v>50</v>
      </c>
      <c r="C61" s="87" t="s">
        <v>66</v>
      </c>
      <c r="D61" s="106" t="s">
        <v>806</v>
      </c>
      <c r="E61" s="88" t="s">
        <v>68</v>
      </c>
      <c r="F61" s="88" t="s">
        <v>69</v>
      </c>
      <c r="G61" s="89" t="s">
        <v>807</v>
      </c>
      <c r="H61" s="90" t="s">
        <v>808</v>
      </c>
      <c r="I61" s="91" t="s">
        <v>680</v>
      </c>
      <c r="J61" s="66" t="s">
        <v>1679</v>
      </c>
      <c r="K61" s="92" t="s">
        <v>809</v>
      </c>
      <c r="L61" s="93" t="s">
        <v>807</v>
      </c>
      <c r="M61" s="94" t="s">
        <v>808</v>
      </c>
      <c r="N61" s="95"/>
      <c r="O61" s="71" t="s">
        <v>810</v>
      </c>
      <c r="AD61" s="72" t="s">
        <v>809</v>
      </c>
      <c r="AE61" s="72" t="s">
        <v>807</v>
      </c>
      <c r="AF61" s="73" t="s">
        <v>808</v>
      </c>
      <c r="AG61" s="73" t="s">
        <v>118</v>
      </c>
      <c r="AH61" s="72" t="s">
        <v>78</v>
      </c>
      <c r="AI61" s="72" t="s">
        <v>809</v>
      </c>
      <c r="AJ61" s="105" t="s">
        <v>79</v>
      </c>
      <c r="AK61" s="75"/>
      <c r="AL61" s="75"/>
      <c r="AM61" s="75" t="s">
        <v>775</v>
      </c>
      <c r="AN61" s="97" t="s">
        <v>776</v>
      </c>
      <c r="AO61" s="75"/>
      <c r="AP61" s="75"/>
      <c r="AQ61" s="75"/>
      <c r="AR61" s="75"/>
      <c r="AS61" s="98" t="s">
        <v>777</v>
      </c>
      <c r="AT61" s="75" t="s">
        <v>12</v>
      </c>
      <c r="AU61" s="98" t="s">
        <v>778</v>
      </c>
      <c r="AV61" s="75" t="s">
        <v>779</v>
      </c>
      <c r="AW61" s="98" t="s">
        <v>124</v>
      </c>
      <c r="AX61" s="75" t="s">
        <v>780</v>
      </c>
      <c r="AY61" s="99" t="s">
        <v>781</v>
      </c>
      <c r="AZ61" s="72" t="s">
        <v>809</v>
      </c>
      <c r="BA61" s="72" t="s">
        <v>807</v>
      </c>
      <c r="BB61" s="100" t="s">
        <v>88</v>
      </c>
      <c r="BC61" s="101"/>
      <c r="BD61" s="102" t="s">
        <v>811</v>
      </c>
      <c r="BE61" s="73" t="s">
        <v>812</v>
      </c>
      <c r="BF61" s="96" t="s">
        <v>813</v>
      </c>
      <c r="BG61" s="73" t="s">
        <v>814</v>
      </c>
      <c r="BH61" s="96" t="s">
        <v>815</v>
      </c>
      <c r="BI61" s="103" t="s">
        <v>94</v>
      </c>
    </row>
    <row r="62" spans="1:61" s="71" customFormat="1" ht="18" customHeight="1" thickBot="1" x14ac:dyDescent="0.3">
      <c r="A62" s="71" t="str">
        <f t="shared" si="0"/>
        <v>76-UVA</v>
      </c>
      <c r="B62" s="58">
        <v>76</v>
      </c>
      <c r="C62" s="87" t="s">
        <v>95</v>
      </c>
      <c r="D62" s="106" t="s">
        <v>795</v>
      </c>
      <c r="E62" s="88" t="s">
        <v>97</v>
      </c>
      <c r="F62" s="88" t="s">
        <v>98</v>
      </c>
      <c r="G62" s="89" t="s">
        <v>816</v>
      </c>
      <c r="H62" s="90" t="s">
        <v>817</v>
      </c>
      <c r="I62" s="91" t="s">
        <v>707</v>
      </c>
      <c r="J62" s="66" t="s">
        <v>1680</v>
      </c>
      <c r="K62" s="92" t="s">
        <v>809</v>
      </c>
      <c r="L62" s="93" t="s">
        <v>807</v>
      </c>
      <c r="M62" s="94" t="s">
        <v>817</v>
      </c>
      <c r="N62" s="95"/>
      <c r="O62" s="71" t="s">
        <v>818</v>
      </c>
      <c r="AD62" s="72" t="s">
        <v>809</v>
      </c>
      <c r="AE62" s="72" t="s">
        <v>807</v>
      </c>
      <c r="AF62" s="73" t="s">
        <v>808</v>
      </c>
      <c r="AG62" s="73" t="s">
        <v>118</v>
      </c>
      <c r="AH62" s="72" t="s">
        <v>78</v>
      </c>
      <c r="AI62" s="72" t="s">
        <v>809</v>
      </c>
      <c r="AJ62" s="105" t="s">
        <v>79</v>
      </c>
      <c r="AK62" s="75"/>
      <c r="AL62" s="75"/>
      <c r="AM62" s="75" t="s">
        <v>775</v>
      </c>
      <c r="AN62" s="97" t="s">
        <v>776</v>
      </c>
      <c r="AO62" s="75"/>
      <c r="AP62" s="75"/>
      <c r="AQ62" s="75"/>
      <c r="AR62" s="75"/>
      <c r="AS62" s="98" t="s">
        <v>777</v>
      </c>
      <c r="AT62" s="75" t="s">
        <v>12</v>
      </c>
      <c r="AU62" s="98" t="s">
        <v>778</v>
      </c>
      <c r="AV62" s="75" t="s">
        <v>779</v>
      </c>
      <c r="AW62" s="98" t="s">
        <v>124</v>
      </c>
      <c r="AX62" s="75" t="s">
        <v>780</v>
      </c>
      <c r="AY62" s="99" t="s">
        <v>781</v>
      </c>
      <c r="AZ62" s="72" t="s">
        <v>809</v>
      </c>
      <c r="BA62" s="72" t="s">
        <v>807</v>
      </c>
      <c r="BB62" s="100" t="s">
        <v>88</v>
      </c>
      <c r="BC62" s="101"/>
      <c r="BD62" s="102" t="s">
        <v>811</v>
      </c>
      <c r="BE62" s="73" t="s">
        <v>812</v>
      </c>
      <c r="BF62" s="96" t="s">
        <v>813</v>
      </c>
      <c r="BG62" s="73" t="s">
        <v>814</v>
      </c>
      <c r="BH62" s="96" t="s">
        <v>815</v>
      </c>
      <c r="BI62" s="103" t="s">
        <v>94</v>
      </c>
    </row>
    <row r="63" spans="1:61" s="71" customFormat="1" ht="18" customHeight="1" thickBot="1" x14ac:dyDescent="0.3">
      <c r="A63" s="71" t="str">
        <f t="shared" si="0"/>
        <v>87-UPSA</v>
      </c>
      <c r="B63" s="58">
        <v>87</v>
      </c>
      <c r="C63" s="87" t="s">
        <v>513</v>
      </c>
      <c r="D63" s="106" t="s">
        <v>491</v>
      </c>
      <c r="E63" s="88" t="s">
        <v>514</v>
      </c>
      <c r="F63" s="88" t="s">
        <v>515</v>
      </c>
      <c r="G63" s="89" t="s">
        <v>819</v>
      </c>
      <c r="H63" s="90" t="s">
        <v>820</v>
      </c>
      <c r="I63" s="91" t="s">
        <v>518</v>
      </c>
      <c r="J63" s="66" t="s">
        <v>1672</v>
      </c>
      <c r="K63" s="92" t="s">
        <v>809</v>
      </c>
      <c r="L63" s="93" t="s">
        <v>807</v>
      </c>
      <c r="M63" s="94" t="s">
        <v>821</v>
      </c>
      <c r="N63" s="95"/>
      <c r="O63" s="71" t="s">
        <v>822</v>
      </c>
      <c r="AD63" s="72" t="s">
        <v>809</v>
      </c>
      <c r="AE63" s="72" t="s">
        <v>807</v>
      </c>
      <c r="AF63" s="73" t="s">
        <v>808</v>
      </c>
      <c r="AG63" s="73" t="s">
        <v>118</v>
      </c>
      <c r="AH63" s="72" t="s">
        <v>78</v>
      </c>
      <c r="AI63" s="72" t="s">
        <v>809</v>
      </c>
      <c r="AJ63" s="105" t="s">
        <v>79</v>
      </c>
      <c r="AK63" s="75"/>
      <c r="AL63" s="75"/>
      <c r="AM63" s="75" t="s">
        <v>775</v>
      </c>
      <c r="AN63" s="97" t="s">
        <v>776</v>
      </c>
      <c r="AO63" s="75"/>
      <c r="AP63" s="75"/>
      <c r="AQ63" s="75"/>
      <c r="AR63" s="75"/>
      <c r="AS63" s="98" t="s">
        <v>777</v>
      </c>
      <c r="AT63" s="75" t="s">
        <v>12</v>
      </c>
      <c r="AU63" s="98" t="s">
        <v>778</v>
      </c>
      <c r="AV63" s="75" t="s">
        <v>779</v>
      </c>
      <c r="AW63" s="98" t="s">
        <v>124</v>
      </c>
      <c r="AX63" s="75" t="s">
        <v>780</v>
      </c>
      <c r="AY63" s="99" t="s">
        <v>781</v>
      </c>
      <c r="AZ63" s="72" t="s">
        <v>809</v>
      </c>
      <c r="BA63" s="72" t="s">
        <v>807</v>
      </c>
      <c r="BB63" s="100" t="s">
        <v>88</v>
      </c>
      <c r="BC63" s="101"/>
      <c r="BD63" s="102" t="s">
        <v>811</v>
      </c>
      <c r="BE63" s="73" t="s">
        <v>812</v>
      </c>
      <c r="BF63" s="96" t="s">
        <v>813</v>
      </c>
      <c r="BG63" s="73" t="s">
        <v>814</v>
      </c>
      <c r="BH63" s="96" t="s">
        <v>815</v>
      </c>
      <c r="BI63" s="103" t="s">
        <v>94</v>
      </c>
    </row>
    <row r="64" spans="1:61" s="71" customFormat="1" ht="18" customHeight="1" thickBot="1" x14ac:dyDescent="0.3">
      <c r="A64" s="71" t="str">
        <f t="shared" si="0"/>
        <v>33-USAL</v>
      </c>
      <c r="B64" s="58">
        <v>33</v>
      </c>
      <c r="C64" s="87" t="s">
        <v>66</v>
      </c>
      <c r="D64" s="106" t="s">
        <v>491</v>
      </c>
      <c r="E64" s="88" t="s">
        <v>68</v>
      </c>
      <c r="F64" s="88" t="s">
        <v>69</v>
      </c>
      <c r="G64" s="89" t="s">
        <v>823</v>
      </c>
      <c r="H64" s="90" t="s">
        <v>824</v>
      </c>
      <c r="I64" s="91" t="s">
        <v>825</v>
      </c>
      <c r="J64" s="66" t="s">
        <v>1688</v>
      </c>
      <c r="K64" s="92" t="s">
        <v>826</v>
      </c>
      <c r="L64" s="93" t="s">
        <v>827</v>
      </c>
      <c r="M64" s="94" t="s">
        <v>828</v>
      </c>
      <c r="N64" s="95"/>
      <c r="O64" s="71" t="s">
        <v>829</v>
      </c>
      <c r="AD64" s="72" t="s">
        <v>826</v>
      </c>
      <c r="AE64" s="72" t="s">
        <v>827</v>
      </c>
      <c r="AF64" s="73" t="s">
        <v>828</v>
      </c>
      <c r="AG64" s="73" t="s">
        <v>77</v>
      </c>
      <c r="AH64" s="72" t="s">
        <v>78</v>
      </c>
      <c r="AI64" s="72" t="s">
        <v>826</v>
      </c>
      <c r="AJ64" s="105" t="s">
        <v>79</v>
      </c>
      <c r="AK64" s="75" t="s">
        <v>80</v>
      </c>
      <c r="AL64" s="75"/>
      <c r="AM64" s="75" t="s">
        <v>830</v>
      </c>
      <c r="AN64" s="97" t="s">
        <v>831</v>
      </c>
      <c r="AO64" s="75"/>
      <c r="AP64" s="75"/>
      <c r="AQ64" s="75"/>
      <c r="AR64" s="75"/>
      <c r="AS64" s="98" t="s">
        <v>832</v>
      </c>
      <c r="AT64" s="75" t="s">
        <v>833</v>
      </c>
      <c r="AU64" s="98" t="s">
        <v>834</v>
      </c>
      <c r="AV64" s="75" t="s">
        <v>835</v>
      </c>
      <c r="AW64" s="98" t="s">
        <v>836</v>
      </c>
      <c r="AX64" s="75" t="s">
        <v>837</v>
      </c>
      <c r="AY64" s="99" t="s">
        <v>838</v>
      </c>
      <c r="AZ64" s="72" t="s">
        <v>826</v>
      </c>
      <c r="BA64" s="72" t="s">
        <v>827</v>
      </c>
      <c r="BB64" s="100" t="s">
        <v>88</v>
      </c>
      <c r="BC64" s="101"/>
      <c r="BD64" s="102" t="s">
        <v>839</v>
      </c>
      <c r="BE64" s="73" t="s">
        <v>840</v>
      </c>
      <c r="BF64" s="96" t="s">
        <v>841</v>
      </c>
      <c r="BG64" s="73" t="s">
        <v>842</v>
      </c>
      <c r="BH64" s="96" t="s">
        <v>843</v>
      </c>
      <c r="BI64" s="103" t="s">
        <v>94</v>
      </c>
    </row>
    <row r="65" spans="1:61" s="71" customFormat="1" ht="18" customHeight="1" thickBot="1" x14ac:dyDescent="0.3">
      <c r="A65" s="71" t="str">
        <f t="shared" si="0"/>
        <v>96-UCAV</v>
      </c>
      <c r="B65" s="58">
        <v>96</v>
      </c>
      <c r="C65" s="87" t="s">
        <v>103</v>
      </c>
      <c r="D65" s="106" t="s">
        <v>491</v>
      </c>
      <c r="E65" s="88" t="s">
        <v>105</v>
      </c>
      <c r="F65" s="88" t="s">
        <v>106</v>
      </c>
      <c r="G65" s="89" t="s">
        <v>844</v>
      </c>
      <c r="H65" s="90" t="s">
        <v>844</v>
      </c>
      <c r="I65" s="91" t="s">
        <v>108</v>
      </c>
      <c r="J65" s="66" t="s">
        <v>1645</v>
      </c>
      <c r="K65" s="92" t="s">
        <v>826</v>
      </c>
      <c r="L65" s="93" t="s">
        <v>827</v>
      </c>
      <c r="M65" s="94" t="s">
        <v>845</v>
      </c>
      <c r="N65" s="95"/>
      <c r="O65" s="71" t="s">
        <v>846</v>
      </c>
      <c r="AD65" s="72" t="s">
        <v>826</v>
      </c>
      <c r="AE65" s="72" t="s">
        <v>827</v>
      </c>
      <c r="AF65" s="73" t="s">
        <v>828</v>
      </c>
      <c r="AG65" s="73" t="s">
        <v>77</v>
      </c>
      <c r="AH65" s="72" t="s">
        <v>78</v>
      </c>
      <c r="AI65" s="72" t="s">
        <v>826</v>
      </c>
      <c r="AJ65" s="105" t="s">
        <v>79</v>
      </c>
      <c r="AK65" s="75" t="s">
        <v>80</v>
      </c>
      <c r="AL65" s="75"/>
      <c r="AM65" s="75" t="s">
        <v>830</v>
      </c>
      <c r="AN65" s="97" t="s">
        <v>831</v>
      </c>
      <c r="AO65" s="75"/>
      <c r="AP65" s="75"/>
      <c r="AQ65" s="75"/>
      <c r="AR65" s="75"/>
      <c r="AS65" s="98" t="s">
        <v>832</v>
      </c>
      <c r="AT65" s="75" t="s">
        <v>833</v>
      </c>
      <c r="AU65" s="98" t="s">
        <v>834</v>
      </c>
      <c r="AV65" s="75" t="s">
        <v>835</v>
      </c>
      <c r="AW65" s="98" t="s">
        <v>836</v>
      </c>
      <c r="AX65" s="75" t="s">
        <v>837</v>
      </c>
      <c r="AY65" s="99" t="s">
        <v>838</v>
      </c>
      <c r="AZ65" s="72" t="s">
        <v>826</v>
      </c>
      <c r="BA65" s="72" t="s">
        <v>827</v>
      </c>
      <c r="BB65" s="100" t="s">
        <v>88</v>
      </c>
      <c r="BC65" s="101"/>
      <c r="BD65" s="102" t="s">
        <v>839</v>
      </c>
      <c r="BE65" s="73" t="s">
        <v>840</v>
      </c>
      <c r="BF65" s="96" t="s">
        <v>841</v>
      </c>
      <c r="BG65" s="73" t="s">
        <v>842</v>
      </c>
      <c r="BH65" s="96" t="s">
        <v>843</v>
      </c>
      <c r="BI65" s="103" t="s">
        <v>94</v>
      </c>
    </row>
    <row r="66" spans="1:61" s="71" customFormat="1" ht="18" customHeight="1" thickBot="1" x14ac:dyDescent="0.3">
      <c r="A66" s="71" t="str">
        <f t="shared" si="0"/>
        <v>25-ULE</v>
      </c>
      <c r="B66" s="58">
        <v>25</v>
      </c>
      <c r="C66" s="87" t="s">
        <v>135</v>
      </c>
      <c r="D66" s="106" t="s">
        <v>96</v>
      </c>
      <c r="E66" s="88" t="s">
        <v>137</v>
      </c>
      <c r="F66" s="88" t="s">
        <v>138</v>
      </c>
      <c r="G66" s="89" t="s">
        <v>847</v>
      </c>
      <c r="H66" s="90" t="s">
        <v>848</v>
      </c>
      <c r="I66" s="91" t="s">
        <v>849</v>
      </c>
      <c r="J66" s="66" t="s">
        <v>1689</v>
      </c>
      <c r="K66" s="92" t="s">
        <v>850</v>
      </c>
      <c r="L66" s="93" t="s">
        <v>851</v>
      </c>
      <c r="M66" s="94" t="s">
        <v>852</v>
      </c>
      <c r="N66" s="95"/>
      <c r="O66" s="71" t="s">
        <v>853</v>
      </c>
      <c r="AD66" s="72" t="s">
        <v>850</v>
      </c>
      <c r="AE66" s="72" t="s">
        <v>851</v>
      </c>
      <c r="AF66" s="96" t="s">
        <v>854</v>
      </c>
      <c r="AG66" s="96" t="s">
        <v>77</v>
      </c>
      <c r="AH66" s="72" t="s">
        <v>78</v>
      </c>
      <c r="AI66" s="72" t="s">
        <v>850</v>
      </c>
      <c r="AJ66" s="105" t="s">
        <v>79</v>
      </c>
      <c r="AK66" s="96" t="s">
        <v>80</v>
      </c>
      <c r="AL66" s="96"/>
      <c r="AM66" s="96" t="s">
        <v>855</v>
      </c>
      <c r="AN66" s="97"/>
      <c r="AO66" s="96"/>
      <c r="AP66" s="96"/>
      <c r="AQ66" s="96"/>
      <c r="AR66" s="96"/>
      <c r="AS66" s="98" t="s">
        <v>856</v>
      </c>
      <c r="AT66" s="96" t="s">
        <v>302</v>
      </c>
      <c r="AU66" s="98" t="s">
        <v>857</v>
      </c>
      <c r="AV66" s="96" t="s">
        <v>858</v>
      </c>
      <c r="AW66" s="98" t="s">
        <v>86</v>
      </c>
      <c r="AX66" s="96" t="s">
        <v>859</v>
      </c>
      <c r="AY66" s="99" t="s">
        <v>860</v>
      </c>
      <c r="AZ66" s="72" t="s">
        <v>850</v>
      </c>
      <c r="BA66" s="72" t="s">
        <v>851</v>
      </c>
      <c r="BB66" s="100" t="s">
        <v>88</v>
      </c>
      <c r="BC66" s="101"/>
      <c r="BD66" s="102" t="s">
        <v>861</v>
      </c>
      <c r="BE66" s="73" t="s">
        <v>862</v>
      </c>
      <c r="BF66" s="96" t="s">
        <v>863</v>
      </c>
      <c r="BG66" s="73" t="s">
        <v>864</v>
      </c>
      <c r="BH66" s="96" t="s">
        <v>865</v>
      </c>
      <c r="BI66" s="103" t="s">
        <v>866</v>
      </c>
    </row>
    <row r="67" spans="1:61" s="71" customFormat="1" ht="18" customHeight="1" thickBot="1" x14ac:dyDescent="0.3">
      <c r="A67" s="71" t="str">
        <f t="shared" si="0"/>
        <v>29-ULE</v>
      </c>
      <c r="B67" s="58">
        <v>29</v>
      </c>
      <c r="C67" s="87" t="s">
        <v>135</v>
      </c>
      <c r="D67" s="106" t="s">
        <v>714</v>
      </c>
      <c r="E67" s="88" t="s">
        <v>137</v>
      </c>
      <c r="F67" s="88" t="s">
        <v>138</v>
      </c>
      <c r="G67" s="89" t="s">
        <v>867</v>
      </c>
      <c r="H67" s="90" t="s">
        <v>868</v>
      </c>
      <c r="I67" s="91" t="s">
        <v>869</v>
      </c>
      <c r="J67" s="66" t="s">
        <v>1690</v>
      </c>
      <c r="K67" s="92" t="s">
        <v>870</v>
      </c>
      <c r="L67" s="93" t="s">
        <v>871</v>
      </c>
      <c r="M67" s="94" t="s">
        <v>872</v>
      </c>
      <c r="N67" s="95"/>
      <c r="O67" s="71" t="s">
        <v>873</v>
      </c>
      <c r="AD67" s="72" t="s">
        <v>870</v>
      </c>
      <c r="AE67" s="72" t="s">
        <v>871</v>
      </c>
      <c r="AF67" s="73" t="s">
        <v>872</v>
      </c>
      <c r="AG67" s="73" t="s">
        <v>80</v>
      </c>
      <c r="AH67" s="72" t="s">
        <v>78</v>
      </c>
      <c r="AI67" s="72" t="s">
        <v>870</v>
      </c>
      <c r="AJ67" s="105" t="s">
        <v>79</v>
      </c>
      <c r="AK67" s="75"/>
      <c r="AL67" s="75"/>
      <c r="AM67" s="75" t="s">
        <v>874</v>
      </c>
      <c r="AN67" s="97" t="s">
        <v>875</v>
      </c>
      <c r="AO67" s="75"/>
      <c r="AP67" s="75"/>
      <c r="AQ67" s="75"/>
      <c r="AR67" s="75"/>
      <c r="AS67" s="98" t="s">
        <v>876</v>
      </c>
      <c r="AT67" s="75" t="s">
        <v>368</v>
      </c>
      <c r="AU67" s="98" t="s">
        <v>877</v>
      </c>
      <c r="AV67" s="75" t="s">
        <v>878</v>
      </c>
      <c r="AW67" s="98" t="s">
        <v>879</v>
      </c>
      <c r="AX67" s="75" t="s">
        <v>880</v>
      </c>
      <c r="AY67" s="99" t="s">
        <v>881</v>
      </c>
      <c r="AZ67" s="72" t="s">
        <v>870</v>
      </c>
      <c r="BA67" s="72" t="s">
        <v>871</v>
      </c>
      <c r="BB67" s="100" t="s">
        <v>88</v>
      </c>
      <c r="BC67" s="101"/>
      <c r="BD67" s="102" t="s">
        <v>882</v>
      </c>
      <c r="BE67" s="73" t="s">
        <v>883</v>
      </c>
      <c r="BF67" s="96" t="s">
        <v>884</v>
      </c>
      <c r="BG67" s="73" t="s">
        <v>885</v>
      </c>
      <c r="BH67" s="96" t="s">
        <v>886</v>
      </c>
      <c r="BI67" s="103" t="s">
        <v>94</v>
      </c>
    </row>
    <row r="68" spans="1:61" s="71" customFormat="1" ht="18" customHeight="1" thickBot="1" x14ac:dyDescent="0.3">
      <c r="A68" s="71" t="str">
        <f t="shared" si="0"/>
        <v>59-UVA</v>
      </c>
      <c r="B68" s="58">
        <v>59</v>
      </c>
      <c r="C68" s="87" t="s">
        <v>95</v>
      </c>
      <c r="D68" s="106" t="s">
        <v>380</v>
      </c>
      <c r="E68" s="88" t="s">
        <v>97</v>
      </c>
      <c r="F68" s="88" t="s">
        <v>98</v>
      </c>
      <c r="G68" s="89" t="s">
        <v>887</v>
      </c>
      <c r="H68" s="90" t="s">
        <v>888</v>
      </c>
      <c r="I68" s="91" t="s">
        <v>889</v>
      </c>
      <c r="J68" s="66" t="s">
        <v>1691</v>
      </c>
      <c r="K68" s="92" t="s">
        <v>890</v>
      </c>
      <c r="L68" s="93" t="s">
        <v>891</v>
      </c>
      <c r="M68" s="94" t="s">
        <v>892</v>
      </c>
      <c r="N68" s="95"/>
      <c r="O68" s="71" t="s">
        <v>893</v>
      </c>
      <c r="AD68" s="72" t="s">
        <v>890</v>
      </c>
      <c r="AE68" s="72" t="s">
        <v>891</v>
      </c>
      <c r="AF68" s="96" t="s">
        <v>892</v>
      </c>
      <c r="AG68" s="96" t="s">
        <v>388</v>
      </c>
      <c r="AH68" s="72" t="s">
        <v>78</v>
      </c>
      <c r="AI68" s="72" t="s">
        <v>890</v>
      </c>
      <c r="AJ68" s="105" t="s">
        <v>79</v>
      </c>
      <c r="AK68" s="96" t="s">
        <v>894</v>
      </c>
      <c r="AL68" s="96"/>
      <c r="AM68" s="96" t="s">
        <v>895</v>
      </c>
      <c r="AN68" s="97" t="s">
        <v>896</v>
      </c>
      <c r="AO68" s="96"/>
      <c r="AP68" s="96"/>
      <c r="AQ68" s="96"/>
      <c r="AR68" s="96"/>
      <c r="AS68" s="98" t="s">
        <v>897</v>
      </c>
      <c r="AT68" s="96" t="s">
        <v>898</v>
      </c>
      <c r="AU68" s="98" t="s">
        <v>899</v>
      </c>
      <c r="AV68" s="96" t="s">
        <v>900</v>
      </c>
      <c r="AW68" s="98" t="s">
        <v>173</v>
      </c>
      <c r="AX68" s="96" t="s">
        <v>901</v>
      </c>
      <c r="AY68" s="99" t="s">
        <v>902</v>
      </c>
      <c r="AZ68" s="72" t="s">
        <v>890</v>
      </c>
      <c r="BA68" s="72" t="s">
        <v>891</v>
      </c>
      <c r="BB68" s="100" t="s">
        <v>88</v>
      </c>
      <c r="BC68" s="101"/>
      <c r="BD68" s="102" t="s">
        <v>903</v>
      </c>
      <c r="BE68" s="73" t="s">
        <v>904</v>
      </c>
      <c r="BF68" s="96" t="s">
        <v>905</v>
      </c>
      <c r="BG68" s="73" t="s">
        <v>906</v>
      </c>
      <c r="BH68" s="96" t="s">
        <v>907</v>
      </c>
      <c r="BI68" s="103" t="s">
        <v>908</v>
      </c>
    </row>
    <row r="69" spans="1:61" s="71" customFormat="1" ht="18" customHeight="1" thickBot="1" x14ac:dyDescent="0.3">
      <c r="A69" s="71" t="str">
        <f t="shared" si="0"/>
        <v>32-USAL</v>
      </c>
      <c r="B69" s="58">
        <v>32</v>
      </c>
      <c r="C69" s="87" t="s">
        <v>66</v>
      </c>
      <c r="D69" s="106" t="s">
        <v>380</v>
      </c>
      <c r="E69" s="88" t="s">
        <v>68</v>
      </c>
      <c r="F69" s="88" t="s">
        <v>69</v>
      </c>
      <c r="G69" s="89" t="s">
        <v>909</v>
      </c>
      <c r="H69" s="90" t="s">
        <v>910</v>
      </c>
      <c r="I69" s="91" t="s">
        <v>911</v>
      </c>
      <c r="J69" s="66" t="s">
        <v>1692</v>
      </c>
      <c r="K69" s="92" t="s">
        <v>912</v>
      </c>
      <c r="L69" s="93" t="s">
        <v>913</v>
      </c>
      <c r="M69" s="94" t="s">
        <v>914</v>
      </c>
      <c r="N69" s="95"/>
      <c r="O69" s="71" t="s">
        <v>915</v>
      </c>
      <c r="AD69" s="72" t="s">
        <v>912</v>
      </c>
      <c r="AE69" s="107" t="s">
        <v>913</v>
      </c>
      <c r="AF69" s="73" t="s">
        <v>914</v>
      </c>
      <c r="AG69" s="73" t="s">
        <v>80</v>
      </c>
      <c r="AH69" s="107" t="s">
        <v>319</v>
      </c>
      <c r="AI69" s="107" t="s">
        <v>912</v>
      </c>
      <c r="AJ69" s="105" t="s">
        <v>79</v>
      </c>
      <c r="AK69" s="75" t="s">
        <v>916</v>
      </c>
      <c r="AL69" s="75"/>
      <c r="AM69" s="75" t="s">
        <v>917</v>
      </c>
      <c r="AN69" s="97" t="s">
        <v>918</v>
      </c>
      <c r="AO69" s="75"/>
      <c r="AP69" s="75"/>
      <c r="AQ69" s="75"/>
      <c r="AR69" s="75"/>
      <c r="AS69" s="98" t="s">
        <v>919</v>
      </c>
      <c r="AT69" s="75" t="s">
        <v>920</v>
      </c>
      <c r="AU69" s="98" t="s">
        <v>921</v>
      </c>
      <c r="AV69" s="75" t="s">
        <v>124</v>
      </c>
      <c r="AW69" s="98" t="s">
        <v>124</v>
      </c>
      <c r="AX69" s="75" t="s">
        <v>922</v>
      </c>
      <c r="AY69" s="99" t="s">
        <v>923</v>
      </c>
      <c r="AZ69" s="107" t="s">
        <v>912</v>
      </c>
      <c r="BA69" s="107" t="s">
        <v>913</v>
      </c>
      <c r="BB69" s="100"/>
      <c r="BC69" s="101"/>
      <c r="BD69" s="102" t="s">
        <v>924</v>
      </c>
      <c r="BE69" s="73" t="s">
        <v>925</v>
      </c>
      <c r="BF69" s="96" t="s">
        <v>926</v>
      </c>
      <c r="BG69" s="73" t="s">
        <v>927</v>
      </c>
      <c r="BH69" s="96" t="s">
        <v>928</v>
      </c>
      <c r="BI69" s="103" t="s">
        <v>929</v>
      </c>
    </row>
    <row r="70" spans="1:61" s="71" customFormat="1" ht="18" customHeight="1" thickBot="1" x14ac:dyDescent="0.3">
      <c r="A70" s="71" t="str">
        <f t="shared" si="0"/>
        <v>20-ULE</v>
      </c>
      <c r="B70" s="58">
        <v>20</v>
      </c>
      <c r="C70" s="87" t="s">
        <v>135</v>
      </c>
      <c r="D70" s="106" t="s">
        <v>67</v>
      </c>
      <c r="E70" s="88" t="s">
        <v>137</v>
      </c>
      <c r="F70" s="88" t="s">
        <v>138</v>
      </c>
      <c r="G70" s="89" t="s">
        <v>930</v>
      </c>
      <c r="H70" s="90" t="s">
        <v>931</v>
      </c>
      <c r="I70" s="91" t="s">
        <v>932</v>
      </c>
      <c r="J70" s="66" t="s">
        <v>1693</v>
      </c>
      <c r="K70" s="92" t="s">
        <v>933</v>
      </c>
      <c r="L70" s="93" t="s">
        <v>934</v>
      </c>
      <c r="M70" s="94" t="s">
        <v>935</v>
      </c>
      <c r="N70" s="95"/>
      <c r="O70" s="71" t="s">
        <v>936</v>
      </c>
      <c r="AD70" s="72" t="s">
        <v>933</v>
      </c>
      <c r="AE70" s="72" t="s">
        <v>934</v>
      </c>
      <c r="AF70" s="96" t="s">
        <v>937</v>
      </c>
      <c r="AG70" s="96" t="s">
        <v>80</v>
      </c>
      <c r="AH70" s="72" t="s">
        <v>78</v>
      </c>
      <c r="AI70" s="72" t="s">
        <v>933</v>
      </c>
      <c r="AJ70" s="105" t="s">
        <v>79</v>
      </c>
      <c r="AK70" s="96" t="s">
        <v>77</v>
      </c>
      <c r="AL70" s="96"/>
      <c r="AM70" s="96" t="s">
        <v>874</v>
      </c>
      <c r="AN70" s="97" t="s">
        <v>875</v>
      </c>
      <c r="AO70" s="96"/>
      <c r="AP70" s="96"/>
      <c r="AQ70" s="96"/>
      <c r="AR70" s="96"/>
      <c r="AS70" s="98" t="s">
        <v>938</v>
      </c>
      <c r="AT70" s="96" t="s">
        <v>368</v>
      </c>
      <c r="AU70" s="98" t="s">
        <v>877</v>
      </c>
      <c r="AV70" s="96" t="s">
        <v>878</v>
      </c>
      <c r="AW70" s="98" t="s">
        <v>879</v>
      </c>
      <c r="AX70" s="96" t="s">
        <v>880</v>
      </c>
      <c r="AY70" s="99" t="s">
        <v>881</v>
      </c>
      <c r="AZ70" s="72" t="s">
        <v>933</v>
      </c>
      <c r="BA70" s="72" t="s">
        <v>934</v>
      </c>
      <c r="BB70" s="100" t="s">
        <v>88</v>
      </c>
      <c r="BC70" s="101"/>
      <c r="BD70" s="102" t="s">
        <v>939</v>
      </c>
      <c r="BE70" s="73" t="s">
        <v>940</v>
      </c>
      <c r="BF70" s="96" t="s">
        <v>941</v>
      </c>
      <c r="BG70" s="73" t="s">
        <v>942</v>
      </c>
      <c r="BH70" s="96" t="s">
        <v>943</v>
      </c>
      <c r="BI70" s="103" t="s">
        <v>944</v>
      </c>
    </row>
    <row r="71" spans="1:61" s="71" customFormat="1" ht="18" customHeight="1" thickBot="1" x14ac:dyDescent="0.3">
      <c r="A71" s="71" t="str">
        <f t="shared" si="0"/>
        <v>72-UVA</v>
      </c>
      <c r="B71" s="58">
        <v>72</v>
      </c>
      <c r="C71" s="87" t="s">
        <v>95</v>
      </c>
      <c r="D71" s="106" t="s">
        <v>733</v>
      </c>
      <c r="E71" s="88" t="s">
        <v>97</v>
      </c>
      <c r="F71" s="88" t="s">
        <v>98</v>
      </c>
      <c r="G71" s="89" t="s">
        <v>945</v>
      </c>
      <c r="H71" s="90" t="s">
        <v>946</v>
      </c>
      <c r="I71" s="91" t="s">
        <v>947</v>
      </c>
      <c r="J71" s="66" t="s">
        <v>1694</v>
      </c>
      <c r="K71" s="92" t="s">
        <v>948</v>
      </c>
      <c r="L71" s="93" t="s">
        <v>949</v>
      </c>
      <c r="M71" s="94" t="s">
        <v>946</v>
      </c>
      <c r="N71" s="95"/>
      <c r="O71" s="71" t="s">
        <v>950</v>
      </c>
      <c r="AD71" s="72" t="s">
        <v>948</v>
      </c>
      <c r="AE71" s="104" t="s">
        <v>949</v>
      </c>
      <c r="AF71" s="73" t="s">
        <v>946</v>
      </c>
      <c r="AG71" s="73" t="s">
        <v>118</v>
      </c>
      <c r="AH71" s="104" t="s">
        <v>166</v>
      </c>
      <c r="AI71" s="104" t="s">
        <v>948</v>
      </c>
      <c r="AJ71" s="105" t="s">
        <v>79</v>
      </c>
      <c r="AK71" s="75"/>
      <c r="AL71" s="75"/>
      <c r="AM71" s="75" t="s">
        <v>951</v>
      </c>
      <c r="AN71" s="97"/>
      <c r="AO71" s="75"/>
      <c r="AP71" s="75"/>
      <c r="AQ71" s="75" t="s">
        <v>952</v>
      </c>
      <c r="AR71" s="75"/>
      <c r="AS71" s="98" t="s">
        <v>953</v>
      </c>
      <c r="AT71" s="75" t="s">
        <v>954</v>
      </c>
      <c r="AU71" s="98" t="s">
        <v>955</v>
      </c>
      <c r="AV71" s="75" t="s">
        <v>465</v>
      </c>
      <c r="AW71" s="98" t="s">
        <v>465</v>
      </c>
      <c r="AX71" s="75" t="s">
        <v>956</v>
      </c>
      <c r="AY71" s="99" t="s">
        <v>957</v>
      </c>
      <c r="AZ71" s="104" t="s">
        <v>948</v>
      </c>
      <c r="BA71" s="104" t="s">
        <v>949</v>
      </c>
      <c r="BB71" s="100" t="s">
        <v>88</v>
      </c>
      <c r="BC71" s="101"/>
      <c r="BD71" s="102" t="s">
        <v>958</v>
      </c>
      <c r="BE71" s="73" t="s">
        <v>959</v>
      </c>
      <c r="BF71" s="96" t="s">
        <v>960</v>
      </c>
      <c r="BG71" s="73" t="s">
        <v>961</v>
      </c>
      <c r="BH71" s="96" t="s">
        <v>962</v>
      </c>
      <c r="BI71" s="103" t="s">
        <v>94</v>
      </c>
    </row>
    <row r="72" spans="1:61" s="71" customFormat="1" ht="18" customHeight="1" thickBot="1" x14ac:dyDescent="0.3">
      <c r="A72" s="71" t="str">
        <f t="shared" ref="A72:A109" si="1">CONCATENATE(B72,"-",C72)</f>
        <v>55-USAL</v>
      </c>
      <c r="B72" s="58">
        <v>55</v>
      </c>
      <c r="C72" s="87" t="s">
        <v>66</v>
      </c>
      <c r="D72" s="106" t="s">
        <v>131</v>
      </c>
      <c r="E72" s="88" t="s">
        <v>68</v>
      </c>
      <c r="F72" s="88" t="s">
        <v>69</v>
      </c>
      <c r="G72" s="89" t="s">
        <v>963</v>
      </c>
      <c r="H72" s="90" t="s">
        <v>964</v>
      </c>
      <c r="I72" s="91" t="s">
        <v>965</v>
      </c>
      <c r="J72" s="66" t="s">
        <v>1695</v>
      </c>
      <c r="K72" s="92" t="s">
        <v>966</v>
      </c>
      <c r="L72" s="93" t="s">
        <v>967</v>
      </c>
      <c r="M72" s="94" t="s">
        <v>968</v>
      </c>
      <c r="N72" s="95"/>
      <c r="O72" s="71" t="s">
        <v>969</v>
      </c>
      <c r="AD72" s="72" t="s">
        <v>966</v>
      </c>
      <c r="AE72" s="107" t="s">
        <v>967</v>
      </c>
      <c r="AF72" s="96" t="s">
        <v>970</v>
      </c>
      <c r="AG72" s="96" t="s">
        <v>77</v>
      </c>
      <c r="AH72" s="107" t="s">
        <v>319</v>
      </c>
      <c r="AI72" s="107" t="s">
        <v>966</v>
      </c>
      <c r="AJ72" s="105" t="s">
        <v>79</v>
      </c>
      <c r="AK72" s="96" t="s">
        <v>80</v>
      </c>
      <c r="AL72" s="96"/>
      <c r="AM72" s="96" t="s">
        <v>971</v>
      </c>
      <c r="AN72" s="97"/>
      <c r="AO72" s="96" t="s">
        <v>972</v>
      </c>
      <c r="AP72" s="96"/>
      <c r="AQ72" s="96"/>
      <c r="AR72" s="96"/>
      <c r="AS72" s="98" t="s">
        <v>971</v>
      </c>
      <c r="AT72" s="96" t="s">
        <v>319</v>
      </c>
      <c r="AU72" s="98" t="s">
        <v>973</v>
      </c>
      <c r="AV72" s="96" t="s">
        <v>974</v>
      </c>
      <c r="AW72" s="98" t="s">
        <v>196</v>
      </c>
      <c r="AX72" s="96" t="s">
        <v>975</v>
      </c>
      <c r="AY72" s="99" t="s">
        <v>976</v>
      </c>
      <c r="AZ72" s="107" t="s">
        <v>966</v>
      </c>
      <c r="BA72" s="107" t="s">
        <v>967</v>
      </c>
      <c r="BB72" s="100" t="s">
        <v>88</v>
      </c>
      <c r="BC72" s="101"/>
      <c r="BD72" s="102" t="s">
        <v>977</v>
      </c>
      <c r="BE72" s="73" t="s">
        <v>978</v>
      </c>
      <c r="BF72" s="96" t="s">
        <v>979</v>
      </c>
      <c r="BG72" s="73" t="s">
        <v>980</v>
      </c>
      <c r="BH72" s="96" t="s">
        <v>981</v>
      </c>
      <c r="BI72" s="103" t="s">
        <v>94</v>
      </c>
    </row>
    <row r="73" spans="1:61" s="71" customFormat="1" ht="18" customHeight="1" thickBot="1" x14ac:dyDescent="0.3">
      <c r="A73" s="71" t="str">
        <f t="shared" si="1"/>
        <v>61-UVA</v>
      </c>
      <c r="B73" s="58">
        <v>61</v>
      </c>
      <c r="C73" s="87" t="s">
        <v>95</v>
      </c>
      <c r="D73" s="106" t="s">
        <v>181</v>
      </c>
      <c r="E73" s="88" t="s">
        <v>97</v>
      </c>
      <c r="F73" s="88" t="s">
        <v>98</v>
      </c>
      <c r="G73" s="89" t="s">
        <v>982</v>
      </c>
      <c r="H73" s="90" t="s">
        <v>983</v>
      </c>
      <c r="I73" s="91" t="s">
        <v>984</v>
      </c>
      <c r="J73" s="66" t="s">
        <v>1696</v>
      </c>
      <c r="K73" s="92" t="s">
        <v>966</v>
      </c>
      <c r="L73" s="93" t="s">
        <v>967</v>
      </c>
      <c r="M73" s="94" t="s">
        <v>970</v>
      </c>
      <c r="N73" s="95"/>
      <c r="O73" s="71" t="s">
        <v>985</v>
      </c>
      <c r="AD73" s="72" t="s">
        <v>966</v>
      </c>
      <c r="AE73" s="107" t="s">
        <v>967</v>
      </c>
      <c r="AF73" s="96" t="s">
        <v>970</v>
      </c>
      <c r="AG73" s="96" t="s">
        <v>77</v>
      </c>
      <c r="AH73" s="107" t="s">
        <v>319</v>
      </c>
      <c r="AI73" s="107" t="s">
        <v>966</v>
      </c>
      <c r="AJ73" s="105" t="s">
        <v>79</v>
      </c>
      <c r="AK73" s="96" t="s">
        <v>80</v>
      </c>
      <c r="AL73" s="96"/>
      <c r="AM73" s="96" t="s">
        <v>971</v>
      </c>
      <c r="AN73" s="97"/>
      <c r="AO73" s="96" t="s">
        <v>972</v>
      </c>
      <c r="AP73" s="96"/>
      <c r="AQ73" s="96"/>
      <c r="AR73" s="96"/>
      <c r="AS73" s="98" t="s">
        <v>971</v>
      </c>
      <c r="AT73" s="96" t="s">
        <v>319</v>
      </c>
      <c r="AU73" s="98" t="s">
        <v>973</v>
      </c>
      <c r="AV73" s="96" t="s">
        <v>974</v>
      </c>
      <c r="AW73" s="98" t="s">
        <v>196</v>
      </c>
      <c r="AX73" s="96" t="s">
        <v>975</v>
      </c>
      <c r="AY73" s="99" t="s">
        <v>976</v>
      </c>
      <c r="AZ73" s="107" t="s">
        <v>966</v>
      </c>
      <c r="BA73" s="107" t="s">
        <v>967</v>
      </c>
      <c r="BB73" s="100" t="s">
        <v>88</v>
      </c>
      <c r="BC73" s="101"/>
      <c r="BD73" s="102" t="s">
        <v>977</v>
      </c>
      <c r="BE73" s="73" t="s">
        <v>978</v>
      </c>
      <c r="BF73" s="96" t="s">
        <v>979</v>
      </c>
      <c r="BG73" s="73" t="s">
        <v>980</v>
      </c>
      <c r="BH73" s="96" t="s">
        <v>981</v>
      </c>
      <c r="BI73" s="103" t="s">
        <v>94</v>
      </c>
    </row>
    <row r="74" spans="1:61" s="71" customFormat="1" ht="18" customHeight="1" thickBot="1" x14ac:dyDescent="0.3">
      <c r="A74" s="71" t="str">
        <f t="shared" si="1"/>
        <v>77-UVA</v>
      </c>
      <c r="B74" s="58">
        <v>77</v>
      </c>
      <c r="C74" s="87" t="s">
        <v>95</v>
      </c>
      <c r="D74" s="106" t="s">
        <v>806</v>
      </c>
      <c r="E74" s="88" t="s">
        <v>97</v>
      </c>
      <c r="F74" s="88" t="s">
        <v>98</v>
      </c>
      <c r="G74" s="89" t="s">
        <v>986</v>
      </c>
      <c r="H74" s="90" t="s">
        <v>987</v>
      </c>
      <c r="I74" s="91" t="s">
        <v>988</v>
      </c>
      <c r="J74" s="66" t="s">
        <v>1697</v>
      </c>
      <c r="K74" s="92" t="s">
        <v>989</v>
      </c>
      <c r="L74" s="93" t="s">
        <v>990</v>
      </c>
      <c r="M74" s="94" t="s">
        <v>991</v>
      </c>
      <c r="N74" s="95"/>
      <c r="O74" s="71" t="s">
        <v>992</v>
      </c>
      <c r="AD74" s="72" t="s">
        <v>989</v>
      </c>
      <c r="AE74" s="117" t="s">
        <v>990</v>
      </c>
      <c r="AF74" s="96" t="s">
        <v>991</v>
      </c>
      <c r="AG74" s="96" t="s">
        <v>77</v>
      </c>
      <c r="AH74" s="117" t="s">
        <v>319</v>
      </c>
      <c r="AI74" s="117" t="s">
        <v>989</v>
      </c>
      <c r="AJ74" s="105" t="s">
        <v>79</v>
      </c>
      <c r="AK74" s="96" t="s">
        <v>993</v>
      </c>
      <c r="AL74" s="96"/>
      <c r="AM74" s="96" t="s">
        <v>994</v>
      </c>
      <c r="AN74" s="97" t="s">
        <v>995</v>
      </c>
      <c r="AO74" s="96"/>
      <c r="AP74" s="96"/>
      <c r="AQ74" s="96"/>
      <c r="AR74" s="96"/>
      <c r="AS74" s="98" t="s">
        <v>996</v>
      </c>
      <c r="AT74" s="96" t="s">
        <v>997</v>
      </c>
      <c r="AU74" s="98" t="s">
        <v>998</v>
      </c>
      <c r="AV74" s="96" t="s">
        <v>999</v>
      </c>
      <c r="AW74" s="98" t="s">
        <v>196</v>
      </c>
      <c r="AX74" s="96" t="s">
        <v>1000</v>
      </c>
      <c r="AY74" s="99" t="s">
        <v>1001</v>
      </c>
      <c r="AZ74" s="118" t="s">
        <v>989</v>
      </c>
      <c r="BA74" s="118" t="s">
        <v>990</v>
      </c>
      <c r="BB74" s="100" t="s">
        <v>88</v>
      </c>
      <c r="BC74" s="101"/>
      <c r="BD74" s="102" t="s">
        <v>1002</v>
      </c>
      <c r="BE74" s="73" t="s">
        <v>1003</v>
      </c>
      <c r="BF74" s="96" t="s">
        <v>1004</v>
      </c>
      <c r="BG74" s="73" t="s">
        <v>1005</v>
      </c>
      <c r="BH74" s="96" t="s">
        <v>1006</v>
      </c>
      <c r="BI74" s="103" t="s">
        <v>94</v>
      </c>
    </row>
    <row r="75" spans="1:61" s="71" customFormat="1" ht="18" customHeight="1" thickBot="1" x14ac:dyDescent="0.3">
      <c r="A75" s="71" t="str">
        <f t="shared" si="1"/>
        <v>5-UBU</v>
      </c>
      <c r="B75" s="58">
        <v>5</v>
      </c>
      <c r="C75" s="87" t="s">
        <v>270</v>
      </c>
      <c r="D75" s="106" t="s">
        <v>181</v>
      </c>
      <c r="E75" s="88" t="s">
        <v>271</v>
      </c>
      <c r="F75" s="88" t="s">
        <v>272</v>
      </c>
      <c r="G75" s="89" t="s">
        <v>1007</v>
      </c>
      <c r="H75" s="90" t="s">
        <v>1008</v>
      </c>
      <c r="I75" s="91" t="s">
        <v>623</v>
      </c>
      <c r="J75" s="66" t="s">
        <v>1676</v>
      </c>
      <c r="K75" s="92" t="s">
        <v>1009</v>
      </c>
      <c r="L75" s="93" t="s">
        <v>1010</v>
      </c>
      <c r="M75" s="94" t="s">
        <v>1011</v>
      </c>
      <c r="N75" s="95"/>
      <c r="O75" s="71" t="s">
        <v>1012</v>
      </c>
      <c r="AD75" s="72" t="s">
        <v>1009</v>
      </c>
      <c r="AE75" s="72" t="s">
        <v>1013</v>
      </c>
      <c r="AF75" s="73" t="s">
        <v>1014</v>
      </c>
      <c r="AG75" s="73" t="s">
        <v>388</v>
      </c>
      <c r="AH75" s="72" t="s">
        <v>78</v>
      </c>
      <c r="AI75" s="72" t="s">
        <v>1009</v>
      </c>
      <c r="AJ75" s="105" t="s">
        <v>79</v>
      </c>
      <c r="AK75" s="75" t="s">
        <v>1015</v>
      </c>
      <c r="AL75" s="75"/>
      <c r="AM75" s="75" t="s">
        <v>1016</v>
      </c>
      <c r="AN75" s="97" t="s">
        <v>1017</v>
      </c>
      <c r="AO75" s="75"/>
      <c r="AP75" s="75"/>
      <c r="AQ75" s="75"/>
      <c r="AR75" s="75"/>
      <c r="AS75" s="98" t="s">
        <v>1018</v>
      </c>
      <c r="AT75" s="75" t="s">
        <v>1019</v>
      </c>
      <c r="AU75" s="98" t="s">
        <v>1020</v>
      </c>
      <c r="AV75" s="75" t="s">
        <v>1021</v>
      </c>
      <c r="AW75" s="98" t="s">
        <v>1021</v>
      </c>
      <c r="AX75" s="75" t="s">
        <v>1022</v>
      </c>
      <c r="AY75" s="99" t="s">
        <v>1023</v>
      </c>
      <c r="AZ75" s="72" t="s">
        <v>1009</v>
      </c>
      <c r="BA75" s="72" t="s">
        <v>1013</v>
      </c>
      <c r="BB75" s="100" t="s">
        <v>88</v>
      </c>
      <c r="BC75" s="101"/>
      <c r="BD75" s="102" t="s">
        <v>1024</v>
      </c>
      <c r="BE75" s="73" t="s">
        <v>1025</v>
      </c>
      <c r="BF75" s="96" t="s">
        <v>1026</v>
      </c>
      <c r="BG75" s="73" t="s">
        <v>1027</v>
      </c>
      <c r="BH75" s="96" t="s">
        <v>1028</v>
      </c>
      <c r="BI75" s="103" t="s">
        <v>94</v>
      </c>
    </row>
    <row r="76" spans="1:61" s="71" customFormat="1" ht="18" customHeight="1" thickBot="1" x14ac:dyDescent="0.3">
      <c r="A76" s="71" t="str">
        <f t="shared" si="1"/>
        <v>4-UBU</v>
      </c>
      <c r="B76" s="58">
        <v>4</v>
      </c>
      <c r="C76" s="87" t="s">
        <v>270</v>
      </c>
      <c r="D76" s="106" t="s">
        <v>491</v>
      </c>
      <c r="E76" s="88" t="s">
        <v>271</v>
      </c>
      <c r="F76" s="88" t="s">
        <v>272</v>
      </c>
      <c r="G76" s="89" t="s">
        <v>1029</v>
      </c>
      <c r="H76" s="90" t="s">
        <v>1030</v>
      </c>
      <c r="I76" s="91" t="s">
        <v>623</v>
      </c>
      <c r="J76" s="66" t="s">
        <v>1676</v>
      </c>
      <c r="K76" s="92" t="s">
        <v>1031</v>
      </c>
      <c r="L76" s="93" t="s">
        <v>1032</v>
      </c>
      <c r="M76" s="94" t="s">
        <v>1033</v>
      </c>
      <c r="N76" s="95"/>
      <c r="O76" s="71" t="s">
        <v>1034</v>
      </c>
      <c r="AD76" s="72" t="s">
        <v>1031</v>
      </c>
      <c r="AE76" s="72" t="s">
        <v>1032</v>
      </c>
      <c r="AF76" s="96" t="s">
        <v>1033</v>
      </c>
      <c r="AG76" s="96" t="s">
        <v>388</v>
      </c>
      <c r="AH76" s="72" t="s">
        <v>78</v>
      </c>
      <c r="AI76" s="72" t="s">
        <v>1031</v>
      </c>
      <c r="AJ76" s="105" t="s">
        <v>79</v>
      </c>
      <c r="AK76" s="96" t="s">
        <v>1035</v>
      </c>
      <c r="AL76" s="96"/>
      <c r="AM76" s="96" t="s">
        <v>1036</v>
      </c>
      <c r="AN76" s="97" t="s">
        <v>1037</v>
      </c>
      <c r="AO76" s="96"/>
      <c r="AP76" s="96"/>
      <c r="AQ76" s="96"/>
      <c r="AR76" s="96"/>
      <c r="AS76" s="98" t="s">
        <v>1038</v>
      </c>
      <c r="AT76" s="96" t="s">
        <v>302</v>
      </c>
      <c r="AU76" s="98" t="s">
        <v>1039</v>
      </c>
      <c r="AV76" s="96" t="s">
        <v>632</v>
      </c>
      <c r="AW76" s="98" t="s">
        <v>632</v>
      </c>
      <c r="AX76" s="96" t="s">
        <v>1040</v>
      </c>
      <c r="AY76" s="99" t="s">
        <v>1041</v>
      </c>
      <c r="AZ76" s="72" t="s">
        <v>1031</v>
      </c>
      <c r="BA76" s="72" t="s">
        <v>1032</v>
      </c>
      <c r="BB76" s="100" t="s">
        <v>88</v>
      </c>
      <c r="BC76" s="101"/>
      <c r="BD76" s="102" t="s">
        <v>1042</v>
      </c>
      <c r="BE76" s="73" t="s">
        <v>1043</v>
      </c>
      <c r="BF76" s="96" t="s">
        <v>1044</v>
      </c>
      <c r="BG76" s="73" t="s">
        <v>1045</v>
      </c>
      <c r="BH76" s="96" t="s">
        <v>1046</v>
      </c>
      <c r="BI76" s="103" t="s">
        <v>94</v>
      </c>
    </row>
    <row r="77" spans="1:61" s="71" customFormat="1" ht="18" customHeight="1" thickBot="1" x14ac:dyDescent="0.3">
      <c r="A77" s="71" t="str">
        <f t="shared" si="1"/>
        <v>2-UBU</v>
      </c>
      <c r="B77" s="58">
        <v>2</v>
      </c>
      <c r="C77" s="87" t="s">
        <v>270</v>
      </c>
      <c r="D77" s="106" t="s">
        <v>104</v>
      </c>
      <c r="E77" s="88" t="s">
        <v>271</v>
      </c>
      <c r="F77" s="88" t="s">
        <v>272</v>
      </c>
      <c r="G77" s="89" t="s">
        <v>1047</v>
      </c>
      <c r="H77" s="90" t="s">
        <v>1048</v>
      </c>
      <c r="I77" s="91" t="s">
        <v>1049</v>
      </c>
      <c r="J77" s="66" t="s">
        <v>1698</v>
      </c>
      <c r="K77" s="92" t="s">
        <v>1050</v>
      </c>
      <c r="L77" s="93" t="s">
        <v>1051</v>
      </c>
      <c r="M77" s="94" t="s">
        <v>1052</v>
      </c>
      <c r="N77" s="95"/>
      <c r="O77" s="71" t="s">
        <v>1053</v>
      </c>
      <c r="AD77" s="72" t="s">
        <v>1050</v>
      </c>
      <c r="AE77" s="117" t="s">
        <v>1051</v>
      </c>
      <c r="AF77" s="73" t="s">
        <v>1054</v>
      </c>
      <c r="AG77" s="73" t="s">
        <v>118</v>
      </c>
      <c r="AH77" s="117" t="s">
        <v>319</v>
      </c>
      <c r="AI77" s="117" t="s">
        <v>1050</v>
      </c>
      <c r="AJ77" s="105" t="s">
        <v>79</v>
      </c>
      <c r="AK77" s="75" t="s">
        <v>1055</v>
      </c>
      <c r="AL77" s="75"/>
      <c r="AM77" s="75" t="s">
        <v>1056</v>
      </c>
      <c r="AN77" s="97" t="s">
        <v>1057</v>
      </c>
      <c r="AO77" s="75"/>
      <c r="AP77" s="75"/>
      <c r="AQ77" s="75"/>
      <c r="AR77" s="75"/>
      <c r="AS77" s="98" t="s">
        <v>1058</v>
      </c>
      <c r="AT77" s="75" t="s">
        <v>1059</v>
      </c>
      <c r="AU77" s="98" t="s">
        <v>1059</v>
      </c>
      <c r="AV77" s="75" t="s">
        <v>1060</v>
      </c>
      <c r="AW77" s="98" t="s">
        <v>632</v>
      </c>
      <c r="AX77" s="75" t="s">
        <v>1061</v>
      </c>
      <c r="AY77" s="99" t="s">
        <v>1062</v>
      </c>
      <c r="AZ77" s="118" t="s">
        <v>1050</v>
      </c>
      <c r="BA77" s="118" t="s">
        <v>1051</v>
      </c>
      <c r="BB77" s="100" t="s">
        <v>88</v>
      </c>
      <c r="BC77" s="101"/>
      <c r="BD77" s="102" t="s">
        <v>1063</v>
      </c>
      <c r="BE77" s="73" t="s">
        <v>1064</v>
      </c>
      <c r="BF77" s="96" t="s">
        <v>1065</v>
      </c>
      <c r="BG77" s="73" t="s">
        <v>1066</v>
      </c>
      <c r="BH77" s="96" t="s">
        <v>1067</v>
      </c>
      <c r="BI77" s="103" t="s">
        <v>94</v>
      </c>
    </row>
    <row r="78" spans="1:61" s="71" customFormat="1" ht="18" customHeight="1" thickBot="1" x14ac:dyDescent="0.3">
      <c r="A78" s="71" t="str">
        <f t="shared" si="1"/>
        <v>10-UBU</v>
      </c>
      <c r="B78" s="58">
        <v>10</v>
      </c>
      <c r="C78" s="87" t="s">
        <v>270</v>
      </c>
      <c r="D78" s="106" t="s">
        <v>1068</v>
      </c>
      <c r="E78" s="88" t="s">
        <v>271</v>
      </c>
      <c r="F78" s="88" t="s">
        <v>272</v>
      </c>
      <c r="G78" s="89" t="s">
        <v>1069</v>
      </c>
      <c r="H78" s="90" t="s">
        <v>1070</v>
      </c>
      <c r="I78" s="91" t="s">
        <v>1071</v>
      </c>
      <c r="J78" s="66" t="s">
        <v>1699</v>
      </c>
      <c r="K78" s="92" t="s">
        <v>1072</v>
      </c>
      <c r="L78" s="93" t="s">
        <v>1073</v>
      </c>
      <c r="M78" s="94" t="s">
        <v>1074</v>
      </c>
      <c r="N78" s="95"/>
      <c r="O78" s="71" t="s">
        <v>1075</v>
      </c>
      <c r="AD78" s="72" t="s">
        <v>1072</v>
      </c>
      <c r="AE78" s="104" t="s">
        <v>1073</v>
      </c>
      <c r="AF78" s="96" t="s">
        <v>1074</v>
      </c>
      <c r="AG78" s="96" t="s">
        <v>80</v>
      </c>
      <c r="AH78" s="104" t="s">
        <v>166</v>
      </c>
      <c r="AI78" s="104" t="s">
        <v>1072</v>
      </c>
      <c r="AJ78" s="105" t="s">
        <v>79</v>
      </c>
      <c r="AK78" s="96" t="s">
        <v>1076</v>
      </c>
      <c r="AL78" s="96"/>
      <c r="AM78" s="96" t="s">
        <v>1077</v>
      </c>
      <c r="AN78" s="97"/>
      <c r="AO78" s="96"/>
      <c r="AP78" s="96"/>
      <c r="AQ78" s="96" t="s">
        <v>1078</v>
      </c>
      <c r="AR78" s="96" t="s">
        <v>1079</v>
      </c>
      <c r="AS78" s="98" t="s">
        <v>1080</v>
      </c>
      <c r="AT78" s="96" t="s">
        <v>1081</v>
      </c>
      <c r="AU78" s="98" t="s">
        <v>1082</v>
      </c>
      <c r="AV78" s="96" t="s">
        <v>532</v>
      </c>
      <c r="AW78" s="98" t="s">
        <v>532</v>
      </c>
      <c r="AX78" s="96" t="s">
        <v>1083</v>
      </c>
      <c r="AY78" s="99">
        <v>34620381030</v>
      </c>
      <c r="AZ78" s="104" t="s">
        <v>1072</v>
      </c>
      <c r="BA78" s="104" t="s">
        <v>1073</v>
      </c>
      <c r="BB78" s="100" t="s">
        <v>88</v>
      </c>
      <c r="BC78" s="101"/>
      <c r="BD78" s="102" t="s">
        <v>1084</v>
      </c>
      <c r="BE78" s="73" t="s">
        <v>1085</v>
      </c>
      <c r="BF78" s="96" t="s">
        <v>1086</v>
      </c>
      <c r="BG78" s="73" t="s">
        <v>1087</v>
      </c>
      <c r="BH78" s="96" t="s">
        <v>1088</v>
      </c>
      <c r="BI78" s="103" t="s">
        <v>1089</v>
      </c>
    </row>
    <row r="79" spans="1:61" s="71" customFormat="1" ht="18" customHeight="1" thickBot="1" x14ac:dyDescent="0.3">
      <c r="A79" s="71" t="str">
        <f t="shared" si="1"/>
        <v>91-UEMC</v>
      </c>
      <c r="B79" s="58">
        <v>91</v>
      </c>
      <c r="C79" s="87" t="s">
        <v>258</v>
      </c>
      <c r="D79" s="106" t="s">
        <v>104</v>
      </c>
      <c r="E79" s="88" t="s">
        <v>260</v>
      </c>
      <c r="F79" s="88" t="s">
        <v>261</v>
      </c>
      <c r="G79" s="89" t="s">
        <v>1090</v>
      </c>
      <c r="H79" s="90" t="s">
        <v>1091</v>
      </c>
      <c r="I79" s="91" t="s">
        <v>264</v>
      </c>
      <c r="J79" s="66" t="s">
        <v>1656</v>
      </c>
      <c r="K79" s="92" t="s">
        <v>1092</v>
      </c>
      <c r="L79" s="93" t="s">
        <v>1093</v>
      </c>
      <c r="M79" s="94" t="s">
        <v>1094</v>
      </c>
      <c r="N79" s="95"/>
      <c r="O79" s="71" t="s">
        <v>1095</v>
      </c>
      <c r="AD79" s="72" t="s">
        <v>1092</v>
      </c>
      <c r="AE79" s="72" t="s">
        <v>1093</v>
      </c>
      <c r="AF79" s="73" t="s">
        <v>1096</v>
      </c>
      <c r="AG79" s="73" t="s">
        <v>77</v>
      </c>
      <c r="AH79" s="72" t="s">
        <v>78</v>
      </c>
      <c r="AI79" s="72" t="s">
        <v>1092</v>
      </c>
      <c r="AJ79" s="105" t="s">
        <v>79</v>
      </c>
      <c r="AK79" s="75"/>
      <c r="AL79" s="75"/>
      <c r="AM79" s="75" t="s">
        <v>1097</v>
      </c>
      <c r="AN79" s="97">
        <v>1887</v>
      </c>
      <c r="AO79" s="75"/>
      <c r="AP79" s="75"/>
      <c r="AQ79" s="75"/>
      <c r="AR79" s="75"/>
      <c r="AS79" s="98" t="s">
        <v>1098</v>
      </c>
      <c r="AT79" s="75" t="s">
        <v>302</v>
      </c>
      <c r="AU79" s="98" t="s">
        <v>1099</v>
      </c>
      <c r="AV79" s="75" t="s">
        <v>1100</v>
      </c>
      <c r="AW79" s="98" t="s">
        <v>86</v>
      </c>
      <c r="AX79" s="75" t="s">
        <v>1101</v>
      </c>
      <c r="AY79" s="99" t="s">
        <v>1102</v>
      </c>
      <c r="AZ79" s="72" t="s">
        <v>1092</v>
      </c>
      <c r="BA79" s="72" t="s">
        <v>1093</v>
      </c>
      <c r="BB79" s="100"/>
      <c r="BC79" s="101"/>
      <c r="BD79" s="102" t="s">
        <v>1103</v>
      </c>
      <c r="BE79" s="73" t="s">
        <v>1104</v>
      </c>
      <c r="BF79" s="96" t="s">
        <v>1105</v>
      </c>
      <c r="BG79" s="73" t="s">
        <v>1106</v>
      </c>
      <c r="BH79" s="96" t="s">
        <v>1107</v>
      </c>
      <c r="BI79" s="103" t="s">
        <v>1108</v>
      </c>
    </row>
    <row r="80" spans="1:61" s="71" customFormat="1" ht="18" customHeight="1" thickBot="1" x14ac:dyDescent="0.3">
      <c r="A80" s="71" t="str">
        <f t="shared" si="1"/>
        <v>18-ULE</v>
      </c>
      <c r="B80" s="58">
        <v>18</v>
      </c>
      <c r="C80" s="87" t="s">
        <v>135</v>
      </c>
      <c r="D80" s="106" t="s">
        <v>491</v>
      </c>
      <c r="E80" s="88" t="s">
        <v>137</v>
      </c>
      <c r="F80" s="88" t="s">
        <v>138</v>
      </c>
      <c r="G80" s="89" t="s">
        <v>1109</v>
      </c>
      <c r="H80" s="90" t="s">
        <v>1110</v>
      </c>
      <c r="I80" s="91" t="s">
        <v>1111</v>
      </c>
      <c r="J80" s="66" t="s">
        <v>1700</v>
      </c>
      <c r="K80" s="92" t="s">
        <v>1112</v>
      </c>
      <c r="L80" s="93" t="s">
        <v>1113</v>
      </c>
      <c r="M80" s="94" t="s">
        <v>1114</v>
      </c>
      <c r="N80" s="95"/>
      <c r="O80" s="71" t="s">
        <v>1115</v>
      </c>
      <c r="AD80" s="72" t="s">
        <v>1112</v>
      </c>
      <c r="AE80" s="72" t="s">
        <v>1113</v>
      </c>
      <c r="AF80" s="96" t="s">
        <v>1116</v>
      </c>
      <c r="AG80" s="96" t="s">
        <v>77</v>
      </c>
      <c r="AH80" s="72" t="s">
        <v>78</v>
      </c>
      <c r="AI80" s="72" t="s">
        <v>1112</v>
      </c>
      <c r="AJ80" s="105" t="s">
        <v>79</v>
      </c>
      <c r="AK80" s="96" t="s">
        <v>1117</v>
      </c>
      <c r="AL80" s="96"/>
      <c r="AM80" s="96" t="s">
        <v>1118</v>
      </c>
      <c r="AN80" s="97">
        <v>42467</v>
      </c>
      <c r="AO80" s="96"/>
      <c r="AP80" s="96"/>
      <c r="AQ80" s="96"/>
      <c r="AR80" s="96"/>
      <c r="AS80" s="98" t="s">
        <v>1119</v>
      </c>
      <c r="AT80" s="96" t="s">
        <v>1120</v>
      </c>
      <c r="AU80" s="98" t="s">
        <v>1121</v>
      </c>
      <c r="AV80" s="96" t="s">
        <v>1122</v>
      </c>
      <c r="AW80" s="98" t="s">
        <v>393</v>
      </c>
      <c r="AX80" s="96" t="s">
        <v>1123</v>
      </c>
      <c r="AY80" s="99">
        <v>647744826</v>
      </c>
      <c r="AZ80" s="72" t="s">
        <v>1112</v>
      </c>
      <c r="BA80" s="72" t="s">
        <v>1113</v>
      </c>
      <c r="BB80" s="100" t="s">
        <v>88</v>
      </c>
      <c r="BC80" s="101"/>
      <c r="BD80" s="102" t="s">
        <v>1124</v>
      </c>
      <c r="BE80" s="73" t="s">
        <v>1125</v>
      </c>
      <c r="BF80" s="96" t="s">
        <v>1126</v>
      </c>
      <c r="BG80" s="73" t="s">
        <v>1127</v>
      </c>
      <c r="BH80" s="96" t="s">
        <v>1128</v>
      </c>
      <c r="BI80" s="103" t="s">
        <v>94</v>
      </c>
    </row>
    <row r="81" spans="1:61" s="71" customFormat="1" ht="18" customHeight="1" thickBot="1" x14ac:dyDescent="0.3">
      <c r="A81" s="71" t="str">
        <f t="shared" si="1"/>
        <v>39-USAL</v>
      </c>
      <c r="B81" s="58">
        <v>39</v>
      </c>
      <c r="C81" s="87" t="s">
        <v>66</v>
      </c>
      <c r="D81" s="106" t="s">
        <v>1068</v>
      </c>
      <c r="E81" s="88" t="s">
        <v>68</v>
      </c>
      <c r="F81" s="88" t="s">
        <v>69</v>
      </c>
      <c r="G81" s="89" t="s">
        <v>1113</v>
      </c>
      <c r="H81" s="90" t="s">
        <v>1129</v>
      </c>
      <c r="I81" s="91" t="s">
        <v>1130</v>
      </c>
      <c r="J81" s="66" t="s">
        <v>1701</v>
      </c>
      <c r="K81" s="92" t="s">
        <v>1112</v>
      </c>
      <c r="L81" s="93" t="s">
        <v>1113</v>
      </c>
      <c r="M81" s="94" t="s">
        <v>1116</v>
      </c>
      <c r="N81" s="95"/>
      <c r="O81" s="71" t="s">
        <v>1131</v>
      </c>
      <c r="AD81" s="72" t="s">
        <v>1112</v>
      </c>
      <c r="AE81" s="72" t="s">
        <v>1113</v>
      </c>
      <c r="AF81" s="96" t="s">
        <v>1116</v>
      </c>
      <c r="AG81" s="96" t="s">
        <v>77</v>
      </c>
      <c r="AH81" s="72" t="s">
        <v>78</v>
      </c>
      <c r="AI81" s="72" t="s">
        <v>1112</v>
      </c>
      <c r="AJ81" s="105" t="s">
        <v>79</v>
      </c>
      <c r="AK81" s="96" t="s">
        <v>1117</v>
      </c>
      <c r="AL81" s="96"/>
      <c r="AM81" s="96" t="s">
        <v>1118</v>
      </c>
      <c r="AN81" s="97">
        <v>42467</v>
      </c>
      <c r="AO81" s="96"/>
      <c r="AP81" s="96"/>
      <c r="AQ81" s="96"/>
      <c r="AR81" s="96"/>
      <c r="AS81" s="98" t="s">
        <v>1119</v>
      </c>
      <c r="AT81" s="96" t="s">
        <v>1120</v>
      </c>
      <c r="AU81" s="98" t="s">
        <v>1121</v>
      </c>
      <c r="AV81" s="96" t="s">
        <v>1122</v>
      </c>
      <c r="AW81" s="98" t="s">
        <v>393</v>
      </c>
      <c r="AX81" s="96" t="s">
        <v>1123</v>
      </c>
      <c r="AY81" s="99">
        <v>647744826</v>
      </c>
      <c r="AZ81" s="72" t="s">
        <v>1112</v>
      </c>
      <c r="BA81" s="72" t="s">
        <v>1113</v>
      </c>
      <c r="BB81" s="100" t="s">
        <v>88</v>
      </c>
      <c r="BC81" s="101"/>
      <c r="BD81" s="102" t="s">
        <v>1124</v>
      </c>
      <c r="BE81" s="73" t="s">
        <v>1125</v>
      </c>
      <c r="BF81" s="96" t="s">
        <v>1126</v>
      </c>
      <c r="BG81" s="73" t="s">
        <v>1127</v>
      </c>
      <c r="BH81" s="96" t="s">
        <v>1128</v>
      </c>
      <c r="BI81" s="103" t="s">
        <v>94</v>
      </c>
    </row>
    <row r="82" spans="1:61" s="71" customFormat="1" ht="18" customHeight="1" thickBot="1" x14ac:dyDescent="0.3">
      <c r="A82" s="71" t="str">
        <f t="shared" si="1"/>
        <v>51-USAL</v>
      </c>
      <c r="B82" s="58">
        <v>51</v>
      </c>
      <c r="C82" s="87" t="s">
        <v>66</v>
      </c>
      <c r="D82" s="106" t="s">
        <v>401</v>
      </c>
      <c r="E82" s="88" t="s">
        <v>68</v>
      </c>
      <c r="F82" s="88" t="s">
        <v>69</v>
      </c>
      <c r="G82" s="89" t="s">
        <v>1132</v>
      </c>
      <c r="H82" s="90" t="s">
        <v>1133</v>
      </c>
      <c r="I82" s="91" t="s">
        <v>772</v>
      </c>
      <c r="J82" s="66" t="s">
        <v>1686</v>
      </c>
      <c r="K82" s="92" t="s">
        <v>1134</v>
      </c>
      <c r="L82" s="93" t="s">
        <v>1132</v>
      </c>
      <c r="M82" s="94" t="s">
        <v>1133</v>
      </c>
      <c r="N82" s="95"/>
      <c r="O82" s="71" t="s">
        <v>1135</v>
      </c>
      <c r="AD82" s="72" t="s">
        <v>1134</v>
      </c>
      <c r="AE82" s="72" t="s">
        <v>1132</v>
      </c>
      <c r="AF82" s="96" t="s">
        <v>1133</v>
      </c>
      <c r="AG82" s="96" t="s">
        <v>80</v>
      </c>
      <c r="AH82" s="72" t="s">
        <v>78</v>
      </c>
      <c r="AI82" s="72" t="s">
        <v>1134</v>
      </c>
      <c r="AJ82" s="105" t="s">
        <v>79</v>
      </c>
      <c r="AK82" s="96"/>
      <c r="AL82" s="96"/>
      <c r="AM82" s="96" t="s">
        <v>748</v>
      </c>
      <c r="AN82" s="97">
        <v>39223</v>
      </c>
      <c r="AO82" s="96"/>
      <c r="AP82" s="96"/>
      <c r="AQ82" s="96"/>
      <c r="AR82" s="96"/>
      <c r="AS82" s="98" t="s">
        <v>1136</v>
      </c>
      <c r="AT82" s="96" t="s">
        <v>302</v>
      </c>
      <c r="AU82" s="98" t="s">
        <v>1137</v>
      </c>
      <c r="AV82" s="96" t="s">
        <v>124</v>
      </c>
      <c r="AW82" s="98" t="s">
        <v>124</v>
      </c>
      <c r="AX82" s="96" t="s">
        <v>670</v>
      </c>
      <c r="AY82" s="99">
        <v>607698634</v>
      </c>
      <c r="AZ82" s="72" t="s">
        <v>1134</v>
      </c>
      <c r="BA82" s="72" t="s">
        <v>1132</v>
      </c>
      <c r="BB82" s="100" t="s">
        <v>88</v>
      </c>
      <c r="BC82" s="101"/>
      <c r="BD82" s="102" t="s">
        <v>1138</v>
      </c>
      <c r="BE82" s="73" t="s">
        <v>1139</v>
      </c>
      <c r="BF82" s="96" t="s">
        <v>1138</v>
      </c>
      <c r="BG82" s="73" t="s">
        <v>1140</v>
      </c>
      <c r="BH82" s="96" t="s">
        <v>1141</v>
      </c>
      <c r="BI82" s="103" t="s">
        <v>1142</v>
      </c>
    </row>
    <row r="83" spans="1:61" s="71" customFormat="1" ht="18" customHeight="1" thickBot="1" x14ac:dyDescent="0.3">
      <c r="A83" s="71" t="str">
        <f t="shared" si="1"/>
        <v>52-USAL</v>
      </c>
      <c r="B83" s="58">
        <v>52</v>
      </c>
      <c r="C83" s="87" t="s">
        <v>66</v>
      </c>
      <c r="D83" s="106" t="s">
        <v>1143</v>
      </c>
      <c r="E83" s="88" t="s">
        <v>68</v>
      </c>
      <c r="F83" s="88" t="s">
        <v>69</v>
      </c>
      <c r="G83" s="89" t="s">
        <v>1144</v>
      </c>
      <c r="H83" s="90" t="s">
        <v>1145</v>
      </c>
      <c r="I83" s="91" t="s">
        <v>680</v>
      </c>
      <c r="J83" s="66" t="s">
        <v>1679</v>
      </c>
      <c r="K83" s="92" t="s">
        <v>1146</v>
      </c>
      <c r="L83" s="93" t="s">
        <v>1144</v>
      </c>
      <c r="M83" s="94" t="s">
        <v>1145</v>
      </c>
      <c r="N83" s="95"/>
      <c r="O83" s="71" t="s">
        <v>1147</v>
      </c>
      <c r="AD83" s="72" t="s">
        <v>1146</v>
      </c>
      <c r="AE83" s="72" t="s">
        <v>1144</v>
      </c>
      <c r="AF83" s="73" t="s">
        <v>1145</v>
      </c>
      <c r="AG83" s="73" t="s">
        <v>118</v>
      </c>
      <c r="AH83" s="72" t="s">
        <v>78</v>
      </c>
      <c r="AI83" s="72" t="s">
        <v>1146</v>
      </c>
      <c r="AJ83" s="105" t="s">
        <v>79</v>
      </c>
      <c r="AK83" s="75"/>
      <c r="AL83" s="75"/>
      <c r="AM83" s="75" t="s">
        <v>1148</v>
      </c>
      <c r="AN83" s="97">
        <v>10022</v>
      </c>
      <c r="AO83" s="75"/>
      <c r="AP83" s="75"/>
      <c r="AQ83" s="75"/>
      <c r="AR83" s="75"/>
      <c r="AS83" s="98" t="s">
        <v>1149</v>
      </c>
      <c r="AT83" s="75" t="s">
        <v>1150</v>
      </c>
      <c r="AU83" s="98" t="s">
        <v>1151</v>
      </c>
      <c r="AV83" s="75" t="s">
        <v>124</v>
      </c>
      <c r="AW83" s="98" t="s">
        <v>124</v>
      </c>
      <c r="AX83" s="75" t="s">
        <v>1152</v>
      </c>
      <c r="AY83" s="99" t="s">
        <v>1153</v>
      </c>
      <c r="AZ83" s="72" t="s">
        <v>1146</v>
      </c>
      <c r="BA83" s="72" t="s">
        <v>1144</v>
      </c>
      <c r="BB83" s="100" t="s">
        <v>88</v>
      </c>
      <c r="BC83" s="101"/>
      <c r="BD83" s="102" t="s">
        <v>1154</v>
      </c>
      <c r="BE83" s="73" t="s">
        <v>1155</v>
      </c>
      <c r="BF83" s="96" t="s">
        <v>1156</v>
      </c>
      <c r="BG83" s="73" t="s">
        <v>1157</v>
      </c>
      <c r="BH83" s="96" t="s">
        <v>1158</v>
      </c>
      <c r="BI83" s="103" t="s">
        <v>94</v>
      </c>
    </row>
    <row r="84" spans="1:61" s="71" customFormat="1" ht="18" customHeight="1" thickBot="1" x14ac:dyDescent="0.3">
      <c r="A84" s="71" t="str">
        <f t="shared" si="1"/>
        <v>30-USAL</v>
      </c>
      <c r="B84" s="58">
        <v>30</v>
      </c>
      <c r="C84" s="87" t="s">
        <v>66</v>
      </c>
      <c r="D84" s="106" t="s">
        <v>259</v>
      </c>
      <c r="E84" s="88" t="s">
        <v>68</v>
      </c>
      <c r="F84" s="88" t="s">
        <v>69</v>
      </c>
      <c r="G84" s="89" t="s">
        <v>1159</v>
      </c>
      <c r="H84" s="90" t="s">
        <v>1160</v>
      </c>
      <c r="I84" s="91" t="s">
        <v>1161</v>
      </c>
      <c r="J84" s="66" t="s">
        <v>1702</v>
      </c>
      <c r="K84" s="92" t="s">
        <v>1162</v>
      </c>
      <c r="L84" s="93" t="s">
        <v>1163</v>
      </c>
      <c r="M84" s="94" t="s">
        <v>1164</v>
      </c>
      <c r="N84" s="95"/>
      <c r="O84" s="71" t="s">
        <v>1165</v>
      </c>
      <c r="AD84" s="72" t="s">
        <v>1162</v>
      </c>
      <c r="AE84" s="72" t="s">
        <v>1163</v>
      </c>
      <c r="AF84" s="96" t="s">
        <v>1164</v>
      </c>
      <c r="AG84" s="96" t="s">
        <v>77</v>
      </c>
      <c r="AH84" s="72" t="s">
        <v>78</v>
      </c>
      <c r="AI84" s="72" t="s">
        <v>1162</v>
      </c>
      <c r="AJ84" s="105" t="s">
        <v>79</v>
      </c>
      <c r="AK84" s="96" t="s">
        <v>1166</v>
      </c>
      <c r="AL84" s="96"/>
      <c r="AM84" s="96" t="s">
        <v>1167</v>
      </c>
      <c r="AN84" s="97">
        <v>42385</v>
      </c>
      <c r="AO84" s="96"/>
      <c r="AP84" s="96"/>
      <c r="AQ84" s="96"/>
      <c r="AR84" s="96"/>
      <c r="AS84" s="98" t="s">
        <v>1168</v>
      </c>
      <c r="AT84" s="96" t="s">
        <v>1169</v>
      </c>
      <c r="AU84" s="98" t="s">
        <v>1170</v>
      </c>
      <c r="AV84" s="96" t="s">
        <v>1171</v>
      </c>
      <c r="AW84" s="98" t="s">
        <v>1172</v>
      </c>
      <c r="AX84" s="96" t="s">
        <v>1173</v>
      </c>
      <c r="AY84" s="99">
        <v>643655186</v>
      </c>
      <c r="AZ84" s="72" t="s">
        <v>1162</v>
      </c>
      <c r="BA84" s="72" t="s">
        <v>1163</v>
      </c>
      <c r="BB84" s="100" t="s">
        <v>88</v>
      </c>
      <c r="BC84" s="101"/>
      <c r="BD84" s="102" t="s">
        <v>1174</v>
      </c>
      <c r="BE84" s="73" t="s">
        <v>1175</v>
      </c>
      <c r="BF84" s="96" t="s">
        <v>1176</v>
      </c>
      <c r="BG84" s="73" t="s">
        <v>1177</v>
      </c>
      <c r="BH84" s="96" t="s">
        <v>1178</v>
      </c>
      <c r="BI84" s="103" t="s">
        <v>94</v>
      </c>
    </row>
    <row r="85" spans="1:61" s="71" customFormat="1" ht="18" customHeight="1" thickBot="1" x14ac:dyDescent="0.3">
      <c r="A85" s="71" t="str">
        <f t="shared" si="1"/>
        <v>84-UPSA</v>
      </c>
      <c r="B85" s="58">
        <v>84</v>
      </c>
      <c r="C85" s="87" t="s">
        <v>513</v>
      </c>
      <c r="D85" s="106" t="s">
        <v>259</v>
      </c>
      <c r="E85" s="88" t="s">
        <v>514</v>
      </c>
      <c r="F85" s="88" t="s">
        <v>515</v>
      </c>
      <c r="G85" s="89" t="s">
        <v>1179</v>
      </c>
      <c r="H85" s="90" t="s">
        <v>1180</v>
      </c>
      <c r="I85" s="91" t="s">
        <v>1181</v>
      </c>
      <c r="J85" s="66" t="s">
        <v>1703</v>
      </c>
      <c r="K85" s="92" t="s">
        <v>1182</v>
      </c>
      <c r="L85" s="93" t="s">
        <v>1183</v>
      </c>
      <c r="M85" s="94" t="s">
        <v>1184</v>
      </c>
      <c r="N85" s="95"/>
      <c r="O85" s="71" t="s">
        <v>1185</v>
      </c>
      <c r="AD85" s="72" t="s">
        <v>1182</v>
      </c>
      <c r="AE85" s="104" t="s">
        <v>1186</v>
      </c>
      <c r="AF85" s="73" t="s">
        <v>1184</v>
      </c>
      <c r="AG85" s="73" t="s">
        <v>118</v>
      </c>
      <c r="AH85" s="104" t="s">
        <v>166</v>
      </c>
      <c r="AI85" s="104" t="s">
        <v>1182</v>
      </c>
      <c r="AJ85" s="105" t="s">
        <v>79</v>
      </c>
      <c r="AK85" s="75"/>
      <c r="AL85" s="75"/>
      <c r="AM85" s="75" t="s">
        <v>1187</v>
      </c>
      <c r="AN85" s="97"/>
      <c r="AO85" s="75"/>
      <c r="AP85" s="75"/>
      <c r="AQ85" s="75" t="s">
        <v>1188</v>
      </c>
      <c r="AR85" s="75" t="s">
        <v>1189</v>
      </c>
      <c r="AS85" s="98" t="s">
        <v>1190</v>
      </c>
      <c r="AT85" s="75" t="s">
        <v>1191</v>
      </c>
      <c r="AU85" s="98" t="s">
        <v>1192</v>
      </c>
      <c r="AV85" s="75" t="s">
        <v>1172</v>
      </c>
      <c r="AW85" s="98" t="s">
        <v>1172</v>
      </c>
      <c r="AX85" s="75" t="s">
        <v>1193</v>
      </c>
      <c r="AY85" s="99" t="s">
        <v>1194</v>
      </c>
      <c r="AZ85" s="104" t="s">
        <v>1182</v>
      </c>
      <c r="BA85" s="104" t="s">
        <v>1186</v>
      </c>
      <c r="BB85" s="100" t="s">
        <v>88</v>
      </c>
      <c r="BC85" s="101"/>
      <c r="BD85" s="102" t="s">
        <v>1195</v>
      </c>
      <c r="BE85" s="73" t="s">
        <v>1196</v>
      </c>
      <c r="BF85" s="96" t="s">
        <v>1197</v>
      </c>
      <c r="BG85" s="73" t="s">
        <v>1198</v>
      </c>
      <c r="BH85" s="96" t="s">
        <v>1199</v>
      </c>
      <c r="BI85" s="103" t="s">
        <v>1200</v>
      </c>
    </row>
    <row r="86" spans="1:61" s="71" customFormat="1" ht="18" customHeight="1" thickBot="1" x14ac:dyDescent="0.3">
      <c r="A86" s="71" t="str">
        <f t="shared" si="1"/>
        <v>24-ULE</v>
      </c>
      <c r="B86" s="58">
        <v>24</v>
      </c>
      <c r="C86" s="87" t="s">
        <v>135</v>
      </c>
      <c r="D86" s="106" t="s">
        <v>1068</v>
      </c>
      <c r="E86" s="88" t="s">
        <v>137</v>
      </c>
      <c r="F86" s="88" t="s">
        <v>138</v>
      </c>
      <c r="G86" s="89" t="s">
        <v>1201</v>
      </c>
      <c r="H86" s="90" t="s">
        <v>1202</v>
      </c>
      <c r="I86" s="91" t="s">
        <v>141</v>
      </c>
      <c r="J86" s="66" t="s">
        <v>1648</v>
      </c>
      <c r="K86" s="92" t="s">
        <v>1203</v>
      </c>
      <c r="L86" s="93" t="s">
        <v>1204</v>
      </c>
      <c r="M86" s="94" t="s">
        <v>1205</v>
      </c>
      <c r="N86" s="95"/>
      <c r="O86" s="71" t="s">
        <v>1206</v>
      </c>
      <c r="AD86" s="72" t="s">
        <v>1203</v>
      </c>
      <c r="AE86" s="72" t="s">
        <v>1204</v>
      </c>
      <c r="AF86" s="96" t="s">
        <v>1205</v>
      </c>
      <c r="AG86" s="96" t="s">
        <v>118</v>
      </c>
      <c r="AH86" s="72" t="s">
        <v>78</v>
      </c>
      <c r="AI86" s="72" t="s">
        <v>1203</v>
      </c>
      <c r="AJ86" s="105" t="s">
        <v>79</v>
      </c>
      <c r="AK86" s="96" t="s">
        <v>77</v>
      </c>
      <c r="AL86" s="96"/>
      <c r="AM86" s="96" t="s">
        <v>1207</v>
      </c>
      <c r="AN86" s="97" t="s">
        <v>1208</v>
      </c>
      <c r="AO86" s="96"/>
      <c r="AP86" s="96"/>
      <c r="AQ86" s="96"/>
      <c r="AR86" s="96"/>
      <c r="AS86" s="98" t="s">
        <v>1209</v>
      </c>
      <c r="AT86" s="96" t="s">
        <v>1210</v>
      </c>
      <c r="AU86" s="98" t="s">
        <v>1211</v>
      </c>
      <c r="AV86" s="96" t="s">
        <v>1212</v>
      </c>
      <c r="AW86" s="98" t="s">
        <v>86</v>
      </c>
      <c r="AX86" s="96" t="s">
        <v>1213</v>
      </c>
      <c r="AY86" s="99" t="s">
        <v>1214</v>
      </c>
      <c r="AZ86" s="72" t="s">
        <v>1203</v>
      </c>
      <c r="BA86" s="72" t="s">
        <v>1204</v>
      </c>
      <c r="BB86" s="100" t="s">
        <v>88</v>
      </c>
      <c r="BC86" s="101"/>
      <c r="BD86" s="102" t="s">
        <v>1215</v>
      </c>
      <c r="BE86" s="73" t="s">
        <v>1216</v>
      </c>
      <c r="BF86" s="96" t="s">
        <v>1217</v>
      </c>
      <c r="BG86" s="73" t="s">
        <v>1218</v>
      </c>
      <c r="BH86" s="96" t="s">
        <v>1219</v>
      </c>
      <c r="BI86" s="103" t="s">
        <v>1220</v>
      </c>
    </row>
    <row r="87" spans="1:61" s="71" customFormat="1" ht="18" customHeight="1" thickBot="1" x14ac:dyDescent="0.3">
      <c r="A87" s="71" t="str">
        <f t="shared" si="1"/>
        <v>23-ULE</v>
      </c>
      <c r="B87" s="58">
        <v>23</v>
      </c>
      <c r="C87" s="87" t="s">
        <v>135</v>
      </c>
      <c r="D87" s="106" t="s">
        <v>203</v>
      </c>
      <c r="E87" s="88" t="s">
        <v>137</v>
      </c>
      <c r="F87" s="88" t="s">
        <v>138</v>
      </c>
      <c r="G87" s="89" t="s">
        <v>1221</v>
      </c>
      <c r="H87" s="90" t="s">
        <v>1222</v>
      </c>
      <c r="I87" s="91" t="s">
        <v>141</v>
      </c>
      <c r="J87" s="66" t="s">
        <v>1648</v>
      </c>
      <c r="K87" s="92" t="s">
        <v>1223</v>
      </c>
      <c r="L87" s="93" t="s">
        <v>1224</v>
      </c>
      <c r="M87" s="94" t="s">
        <v>1225</v>
      </c>
      <c r="N87" s="95"/>
      <c r="O87" s="71" t="s">
        <v>1226</v>
      </c>
      <c r="AD87" s="72" t="s">
        <v>1223</v>
      </c>
      <c r="AE87" s="72" t="s">
        <v>1224</v>
      </c>
      <c r="AF87" s="73" t="s">
        <v>1227</v>
      </c>
      <c r="AG87" s="73" t="s">
        <v>77</v>
      </c>
      <c r="AH87" s="72" t="s">
        <v>78</v>
      </c>
      <c r="AI87" s="72" t="s">
        <v>1223</v>
      </c>
      <c r="AJ87" s="105" t="s">
        <v>79</v>
      </c>
      <c r="AK87" s="75"/>
      <c r="AL87" s="75"/>
      <c r="AM87" s="75" t="s">
        <v>1228</v>
      </c>
      <c r="AN87" s="97" t="s">
        <v>1229</v>
      </c>
      <c r="AO87" s="75"/>
      <c r="AP87" s="75"/>
      <c r="AQ87" s="75"/>
      <c r="AR87" s="75"/>
      <c r="AS87" s="98" t="s">
        <v>1228</v>
      </c>
      <c r="AT87" s="75" t="s">
        <v>149</v>
      </c>
      <c r="AU87" s="98" t="s">
        <v>1230</v>
      </c>
      <c r="AV87" s="75" t="s">
        <v>1231</v>
      </c>
      <c r="AW87" s="98" t="s">
        <v>86</v>
      </c>
      <c r="AX87" s="75" t="s">
        <v>1232</v>
      </c>
      <c r="AY87" s="99" t="s">
        <v>1233</v>
      </c>
      <c r="AZ87" s="72" t="s">
        <v>1223</v>
      </c>
      <c r="BA87" s="72" t="s">
        <v>1224</v>
      </c>
      <c r="BB87" s="100" t="s">
        <v>88</v>
      </c>
      <c r="BC87" s="101"/>
      <c r="BD87" s="102" t="s">
        <v>1234</v>
      </c>
      <c r="BE87" s="73" t="s">
        <v>1235</v>
      </c>
      <c r="BF87" s="96" t="s">
        <v>1236</v>
      </c>
      <c r="BG87" s="73" t="s">
        <v>1237</v>
      </c>
      <c r="BH87" s="96" t="s">
        <v>1238</v>
      </c>
      <c r="BI87" s="103" t="s">
        <v>94</v>
      </c>
    </row>
    <row r="88" spans="1:61" s="71" customFormat="1" ht="18" customHeight="1" thickBot="1" x14ac:dyDescent="0.3">
      <c r="A88" s="71" t="str">
        <f t="shared" si="1"/>
        <v>13-UBU</v>
      </c>
      <c r="B88" s="58">
        <v>13</v>
      </c>
      <c r="C88" s="87" t="s">
        <v>270</v>
      </c>
      <c r="D88" s="106" t="s">
        <v>136</v>
      </c>
      <c r="E88" s="88" t="s">
        <v>271</v>
      </c>
      <c r="F88" s="88" t="s">
        <v>272</v>
      </c>
      <c r="G88" s="89" t="s">
        <v>1239</v>
      </c>
      <c r="H88" s="90" t="s">
        <v>1240</v>
      </c>
      <c r="I88" s="91" t="s">
        <v>1241</v>
      </c>
      <c r="J88" s="66" t="s">
        <v>1704</v>
      </c>
      <c r="K88" s="92" t="s">
        <v>1242</v>
      </c>
      <c r="L88" s="93" t="s">
        <v>1243</v>
      </c>
      <c r="M88" s="94" t="s">
        <v>1244</v>
      </c>
      <c r="N88" s="95"/>
      <c r="O88" s="71" t="str">
        <f>IF(K88=""," ",CONCATENATE(D88,C88,"_",K88,"-",L88,"_",I88))</f>
        <v>13UBU_NT75-Damanagro_Daniel Urda Muñoz</v>
      </c>
      <c r="AD88" s="72" t="s">
        <v>1242</v>
      </c>
      <c r="AE88" s="72" t="s">
        <v>1243</v>
      </c>
      <c r="AF88" s="96" t="s">
        <v>1244</v>
      </c>
      <c r="AG88" s="96" t="s">
        <v>388</v>
      </c>
      <c r="AH88" s="72" t="s">
        <v>78</v>
      </c>
      <c r="AI88" s="72" t="s">
        <v>1242</v>
      </c>
      <c r="AJ88" s="105" t="s">
        <v>79</v>
      </c>
      <c r="AK88" s="96" t="s">
        <v>77</v>
      </c>
      <c r="AL88" s="96"/>
      <c r="AM88" s="96" t="s">
        <v>1245</v>
      </c>
      <c r="AN88" s="97" t="s">
        <v>1246</v>
      </c>
      <c r="AO88" s="96"/>
      <c r="AP88" s="96"/>
      <c r="AQ88" s="96"/>
      <c r="AR88" s="96"/>
      <c r="AS88" s="98" t="s">
        <v>1247</v>
      </c>
      <c r="AT88" s="96" t="s">
        <v>1248</v>
      </c>
      <c r="AU88" s="98" t="s">
        <v>1249</v>
      </c>
      <c r="AV88" s="96" t="s">
        <v>632</v>
      </c>
      <c r="AW88" s="98" t="s">
        <v>632</v>
      </c>
      <c r="AX88" s="96" t="s">
        <v>1250</v>
      </c>
      <c r="AY88" s="99" t="s">
        <v>1251</v>
      </c>
      <c r="AZ88" s="72" t="s">
        <v>1242</v>
      </c>
      <c r="BA88" s="72" t="s">
        <v>1243</v>
      </c>
      <c r="BB88" s="100" t="s">
        <v>88</v>
      </c>
      <c r="BC88" s="101"/>
      <c r="BD88" s="102" t="s">
        <v>1252</v>
      </c>
      <c r="BE88" s="73" t="s">
        <v>1253</v>
      </c>
      <c r="BF88" s="96" t="s">
        <v>1254</v>
      </c>
      <c r="BG88" s="73" t="s">
        <v>1255</v>
      </c>
      <c r="BH88" s="96" t="s">
        <v>1256</v>
      </c>
      <c r="BI88" s="103" t="s">
        <v>1257</v>
      </c>
    </row>
    <row r="89" spans="1:61" s="71" customFormat="1" ht="18" customHeight="1" thickBot="1" x14ac:dyDescent="0.3">
      <c r="A89" s="71" t="str">
        <f t="shared" si="1"/>
        <v>63-UVA</v>
      </c>
      <c r="B89" s="58">
        <v>63</v>
      </c>
      <c r="C89" s="87" t="s">
        <v>95</v>
      </c>
      <c r="D89" s="106" t="s">
        <v>110</v>
      </c>
      <c r="E89" s="88" t="s">
        <v>97</v>
      </c>
      <c r="F89" s="88" t="s">
        <v>98</v>
      </c>
      <c r="G89" s="89" t="s">
        <v>1258</v>
      </c>
      <c r="H89" s="90" t="s">
        <v>1259</v>
      </c>
      <c r="I89" s="91" t="s">
        <v>707</v>
      </c>
      <c r="J89" s="66" t="s">
        <v>1680</v>
      </c>
      <c r="K89" s="92" t="s">
        <v>1242</v>
      </c>
      <c r="L89" s="93" t="s">
        <v>1243</v>
      </c>
      <c r="M89" s="94" t="s">
        <v>1244</v>
      </c>
      <c r="N89" s="95"/>
      <c r="O89" s="71" t="s">
        <v>1260</v>
      </c>
      <c r="AD89" s="72" t="s">
        <v>1242</v>
      </c>
      <c r="AE89" s="72" t="s">
        <v>1243</v>
      </c>
      <c r="AF89" s="96" t="s">
        <v>1244</v>
      </c>
      <c r="AG89" s="96" t="s">
        <v>388</v>
      </c>
      <c r="AH89" s="72" t="s">
        <v>78</v>
      </c>
      <c r="AI89" s="72" t="s">
        <v>1242</v>
      </c>
      <c r="AJ89" s="105" t="s">
        <v>79</v>
      </c>
      <c r="AK89" s="96" t="s">
        <v>77</v>
      </c>
      <c r="AL89" s="96"/>
      <c r="AM89" s="96" t="s">
        <v>1245</v>
      </c>
      <c r="AN89" s="97" t="s">
        <v>1246</v>
      </c>
      <c r="AO89" s="96"/>
      <c r="AP89" s="96"/>
      <c r="AQ89" s="96"/>
      <c r="AR89" s="96"/>
      <c r="AS89" s="98" t="s">
        <v>1247</v>
      </c>
      <c r="AT89" s="96" t="s">
        <v>1248</v>
      </c>
      <c r="AU89" s="98" t="s">
        <v>1249</v>
      </c>
      <c r="AV89" s="96" t="s">
        <v>632</v>
      </c>
      <c r="AW89" s="98" t="s">
        <v>632</v>
      </c>
      <c r="AX89" s="96" t="s">
        <v>1250</v>
      </c>
      <c r="AY89" s="99" t="s">
        <v>1251</v>
      </c>
      <c r="AZ89" s="72" t="s">
        <v>1242</v>
      </c>
      <c r="BA89" s="72" t="s">
        <v>1243</v>
      </c>
      <c r="BB89" s="100" t="s">
        <v>88</v>
      </c>
      <c r="BC89" s="101"/>
      <c r="BD89" s="102" t="s">
        <v>1252</v>
      </c>
      <c r="BE89" s="73" t="s">
        <v>1253</v>
      </c>
      <c r="BF89" s="96" t="s">
        <v>1254</v>
      </c>
      <c r="BG89" s="73" t="s">
        <v>1255</v>
      </c>
      <c r="BH89" s="96" t="s">
        <v>1256</v>
      </c>
      <c r="BI89" s="103" t="s">
        <v>1257</v>
      </c>
    </row>
    <row r="90" spans="1:61" s="71" customFormat="1" ht="18" customHeight="1" thickBot="1" x14ac:dyDescent="0.3">
      <c r="A90" s="71" t="str">
        <f t="shared" si="1"/>
        <v>81-UVA</v>
      </c>
      <c r="B90" s="58">
        <v>81</v>
      </c>
      <c r="C90" s="87" t="s">
        <v>95</v>
      </c>
      <c r="D90" s="106" t="s">
        <v>1261</v>
      </c>
      <c r="E90" s="88" t="s">
        <v>97</v>
      </c>
      <c r="F90" s="88" t="s">
        <v>98</v>
      </c>
      <c r="G90" s="89" t="s">
        <v>1262</v>
      </c>
      <c r="H90" s="90" t="s">
        <v>1263</v>
      </c>
      <c r="I90" s="91" t="s">
        <v>1264</v>
      </c>
      <c r="J90" s="66" t="s">
        <v>1705</v>
      </c>
      <c r="K90" s="92" t="s">
        <v>1242</v>
      </c>
      <c r="L90" s="93" t="s">
        <v>1243</v>
      </c>
      <c r="M90" s="94" t="s">
        <v>1244</v>
      </c>
      <c r="N90" s="95"/>
      <c r="O90" s="71" t="s">
        <v>1265</v>
      </c>
      <c r="AD90" s="72" t="s">
        <v>1242</v>
      </c>
      <c r="AE90" s="72" t="s">
        <v>1243</v>
      </c>
      <c r="AF90" s="96" t="s">
        <v>1244</v>
      </c>
      <c r="AG90" s="96" t="s">
        <v>388</v>
      </c>
      <c r="AH90" s="72" t="s">
        <v>78</v>
      </c>
      <c r="AI90" s="72" t="s">
        <v>1242</v>
      </c>
      <c r="AJ90" s="105" t="s">
        <v>79</v>
      </c>
      <c r="AK90" s="96" t="s">
        <v>77</v>
      </c>
      <c r="AL90" s="96"/>
      <c r="AM90" s="96" t="s">
        <v>1245</v>
      </c>
      <c r="AN90" s="97" t="s">
        <v>1246</v>
      </c>
      <c r="AO90" s="96"/>
      <c r="AP90" s="96"/>
      <c r="AQ90" s="96"/>
      <c r="AR90" s="96"/>
      <c r="AS90" s="98" t="s">
        <v>1247</v>
      </c>
      <c r="AT90" s="96" t="s">
        <v>1248</v>
      </c>
      <c r="AU90" s="98" t="s">
        <v>1249</v>
      </c>
      <c r="AV90" s="96" t="s">
        <v>632</v>
      </c>
      <c r="AW90" s="98" t="s">
        <v>632</v>
      </c>
      <c r="AX90" s="96" t="s">
        <v>1250</v>
      </c>
      <c r="AY90" s="99" t="s">
        <v>1251</v>
      </c>
      <c r="AZ90" s="72" t="s">
        <v>1242</v>
      </c>
      <c r="BA90" s="72" t="s">
        <v>1243</v>
      </c>
      <c r="BB90" s="100" t="s">
        <v>88</v>
      </c>
      <c r="BC90" s="101"/>
      <c r="BD90" s="102" t="s">
        <v>1252</v>
      </c>
      <c r="BE90" s="73" t="s">
        <v>1253</v>
      </c>
      <c r="BF90" s="96" t="s">
        <v>1254</v>
      </c>
      <c r="BG90" s="73" t="s">
        <v>1255</v>
      </c>
      <c r="BH90" s="96" t="s">
        <v>1256</v>
      </c>
      <c r="BI90" s="103" t="s">
        <v>1257</v>
      </c>
    </row>
    <row r="91" spans="1:61" s="71" customFormat="1" ht="18" customHeight="1" thickBot="1" x14ac:dyDescent="0.3">
      <c r="A91" s="71" t="str">
        <f t="shared" si="1"/>
        <v>16-ULE</v>
      </c>
      <c r="B91" s="58">
        <v>16</v>
      </c>
      <c r="C91" s="87" t="s">
        <v>135</v>
      </c>
      <c r="D91" s="106" t="s">
        <v>104</v>
      </c>
      <c r="E91" s="88" t="s">
        <v>137</v>
      </c>
      <c r="F91" s="88" t="s">
        <v>138</v>
      </c>
      <c r="G91" s="89" t="s">
        <v>1266</v>
      </c>
      <c r="H91" s="90" t="s">
        <v>1267</v>
      </c>
      <c r="I91" s="91" t="s">
        <v>1268</v>
      </c>
      <c r="J91" s="66" t="s">
        <v>1706</v>
      </c>
      <c r="K91" s="92" t="s">
        <v>1269</v>
      </c>
      <c r="L91" s="93" t="s">
        <v>1270</v>
      </c>
      <c r="M91" s="94" t="s">
        <v>1271</v>
      </c>
      <c r="N91" s="95"/>
      <c r="O91" s="71" t="s">
        <v>1272</v>
      </c>
      <c r="AD91" s="72" t="s">
        <v>1269</v>
      </c>
      <c r="AE91" s="72" t="s">
        <v>1270</v>
      </c>
      <c r="AF91" s="96" t="s">
        <v>1273</v>
      </c>
      <c r="AG91" s="96" t="s">
        <v>77</v>
      </c>
      <c r="AH91" s="72" t="s">
        <v>78</v>
      </c>
      <c r="AI91" s="72" t="s">
        <v>1269</v>
      </c>
      <c r="AJ91" s="105" t="s">
        <v>79</v>
      </c>
      <c r="AK91" s="96" t="s">
        <v>1274</v>
      </c>
      <c r="AL91" s="96"/>
      <c r="AM91" s="96" t="s">
        <v>1275</v>
      </c>
      <c r="AN91" s="97" t="s">
        <v>1276</v>
      </c>
      <c r="AO91" s="96"/>
      <c r="AP91" s="96"/>
      <c r="AQ91" s="96"/>
      <c r="AR91" s="96"/>
      <c r="AS91" s="98" t="s">
        <v>1277</v>
      </c>
      <c r="AT91" s="96" t="s">
        <v>1278</v>
      </c>
      <c r="AU91" s="98" t="s">
        <v>1279</v>
      </c>
      <c r="AV91" s="96" t="s">
        <v>1280</v>
      </c>
      <c r="AW91" s="98" t="s">
        <v>1281</v>
      </c>
      <c r="AX91" s="96" t="s">
        <v>1282</v>
      </c>
      <c r="AY91" s="99" t="s">
        <v>1283</v>
      </c>
      <c r="AZ91" s="72" t="s">
        <v>1269</v>
      </c>
      <c r="BA91" s="72" t="s">
        <v>1270</v>
      </c>
      <c r="BB91" s="100"/>
      <c r="BC91" s="101"/>
      <c r="BD91" s="102" t="s">
        <v>1284</v>
      </c>
      <c r="BE91" s="73" t="s">
        <v>1285</v>
      </c>
      <c r="BF91" s="96" t="s">
        <v>1286</v>
      </c>
      <c r="BG91" s="73" t="s">
        <v>1287</v>
      </c>
      <c r="BH91" s="96" t="s">
        <v>1288</v>
      </c>
      <c r="BI91" s="103" t="s">
        <v>94</v>
      </c>
    </row>
    <row r="92" spans="1:61" s="71" customFormat="1" ht="18" customHeight="1" thickBot="1" x14ac:dyDescent="0.3">
      <c r="A92" s="71" t="str">
        <f t="shared" si="1"/>
        <v>79-UVA</v>
      </c>
      <c r="B92" s="58">
        <v>79</v>
      </c>
      <c r="C92" s="87" t="s">
        <v>95</v>
      </c>
      <c r="D92" s="106" t="s">
        <v>1143</v>
      </c>
      <c r="E92" s="88" t="s">
        <v>97</v>
      </c>
      <c r="F92" s="88" t="s">
        <v>98</v>
      </c>
      <c r="G92" s="89" t="s">
        <v>1289</v>
      </c>
      <c r="H92" s="90" t="s">
        <v>1290</v>
      </c>
      <c r="I92" s="91" t="s">
        <v>1291</v>
      </c>
      <c r="J92" s="66" t="s">
        <v>1707</v>
      </c>
      <c r="K92" s="92" t="s">
        <v>1292</v>
      </c>
      <c r="L92" s="93" t="s">
        <v>1293</v>
      </c>
      <c r="M92" s="94" t="s">
        <v>1294</v>
      </c>
      <c r="N92" s="95"/>
      <c r="O92" s="71" t="s">
        <v>1295</v>
      </c>
      <c r="AD92" s="72" t="s">
        <v>1292</v>
      </c>
      <c r="AE92" s="72" t="s">
        <v>1293</v>
      </c>
      <c r="AF92" s="73" t="s">
        <v>1296</v>
      </c>
      <c r="AG92" s="73" t="s">
        <v>118</v>
      </c>
      <c r="AH92" s="72" t="s">
        <v>78</v>
      </c>
      <c r="AI92" s="72" t="s">
        <v>1292</v>
      </c>
      <c r="AJ92" s="105" t="s">
        <v>79</v>
      </c>
      <c r="AK92" s="75" t="s">
        <v>80</v>
      </c>
      <c r="AL92" s="75"/>
      <c r="AM92" s="75" t="s">
        <v>1297</v>
      </c>
      <c r="AN92" s="97"/>
      <c r="AO92" s="75"/>
      <c r="AP92" s="75"/>
      <c r="AQ92" s="75"/>
      <c r="AR92" s="75"/>
      <c r="AS92" s="98" t="s">
        <v>1298</v>
      </c>
      <c r="AT92" s="75" t="s">
        <v>1299</v>
      </c>
      <c r="AU92" s="98" t="s">
        <v>1300</v>
      </c>
      <c r="AV92" s="75" t="s">
        <v>173</v>
      </c>
      <c r="AW92" s="98" t="s">
        <v>173</v>
      </c>
      <c r="AX92" s="75" t="s">
        <v>1301</v>
      </c>
      <c r="AY92" s="99" t="s">
        <v>1302</v>
      </c>
      <c r="AZ92" s="72" t="s">
        <v>1292</v>
      </c>
      <c r="BA92" s="72" t="s">
        <v>1293</v>
      </c>
      <c r="BB92" s="100" t="s">
        <v>88</v>
      </c>
      <c r="BC92" s="101"/>
      <c r="BD92" s="102" t="s">
        <v>1303</v>
      </c>
      <c r="BE92" s="73" t="s">
        <v>1304</v>
      </c>
      <c r="BF92" s="96" t="s">
        <v>1305</v>
      </c>
      <c r="BG92" s="73" t="s">
        <v>1306</v>
      </c>
      <c r="BH92" s="96" t="s">
        <v>1307</v>
      </c>
      <c r="BI92" s="103" t="s">
        <v>1308</v>
      </c>
    </row>
    <row r="93" spans="1:61" s="71" customFormat="1" ht="18" customHeight="1" thickBot="1" x14ac:dyDescent="0.3">
      <c r="A93" s="71" t="str">
        <f t="shared" si="1"/>
        <v>28-ULE</v>
      </c>
      <c r="B93" s="58">
        <v>28</v>
      </c>
      <c r="C93" s="87" t="s">
        <v>135</v>
      </c>
      <c r="D93" s="106" t="s">
        <v>580</v>
      </c>
      <c r="E93" s="88" t="s">
        <v>137</v>
      </c>
      <c r="F93" s="88" t="s">
        <v>138</v>
      </c>
      <c r="G93" s="89" t="s">
        <v>1309</v>
      </c>
      <c r="H93" s="90" t="s">
        <v>1310</v>
      </c>
      <c r="I93" s="91" t="s">
        <v>1311</v>
      </c>
      <c r="J93" s="66" t="s">
        <v>1708</v>
      </c>
      <c r="K93" s="92" t="s">
        <v>1312</v>
      </c>
      <c r="L93" s="93" t="s">
        <v>1313</v>
      </c>
      <c r="M93" s="94" t="s">
        <v>1314</v>
      </c>
      <c r="N93" s="95"/>
      <c r="O93" s="71" t="s">
        <v>1315</v>
      </c>
      <c r="AD93" s="72" t="s">
        <v>1312</v>
      </c>
      <c r="AE93" s="72" t="s">
        <v>1313</v>
      </c>
      <c r="AF93" s="73" t="s">
        <v>1316</v>
      </c>
      <c r="AG93" s="73" t="s">
        <v>77</v>
      </c>
      <c r="AH93" s="72" t="s">
        <v>78</v>
      </c>
      <c r="AI93" s="72" t="s">
        <v>1312</v>
      </c>
      <c r="AJ93" s="105" t="s">
        <v>79</v>
      </c>
      <c r="AK93" s="75"/>
      <c r="AL93" s="75"/>
      <c r="AM93" s="75" t="s">
        <v>1317</v>
      </c>
      <c r="AN93" s="97"/>
      <c r="AO93" s="75"/>
      <c r="AP93" s="75"/>
      <c r="AQ93" s="75"/>
      <c r="AR93" s="75"/>
      <c r="AS93" s="98" t="s">
        <v>1318</v>
      </c>
      <c r="AT93" s="75" t="s">
        <v>1319</v>
      </c>
      <c r="AU93" s="98" t="s">
        <v>1320</v>
      </c>
      <c r="AV93" s="75" t="s">
        <v>1321</v>
      </c>
      <c r="AW93" s="98" t="s">
        <v>1322</v>
      </c>
      <c r="AX93" s="75" t="s">
        <v>1323</v>
      </c>
      <c r="AY93" s="99"/>
      <c r="AZ93" s="72" t="s">
        <v>1312</v>
      </c>
      <c r="BA93" s="72" t="s">
        <v>1313</v>
      </c>
      <c r="BB93" s="100"/>
      <c r="BC93" s="101"/>
      <c r="BD93" s="102" t="s">
        <v>1324</v>
      </c>
      <c r="BE93" s="73" t="s">
        <v>1325</v>
      </c>
      <c r="BF93" s="96" t="s">
        <v>1326</v>
      </c>
      <c r="BG93" s="73" t="s">
        <v>1327</v>
      </c>
      <c r="BH93" s="96" t="s">
        <v>1328</v>
      </c>
      <c r="BI93" s="103" t="s">
        <v>1329</v>
      </c>
    </row>
    <row r="94" spans="1:61" s="71" customFormat="1" ht="18" customHeight="1" thickBot="1" x14ac:dyDescent="0.3">
      <c r="A94" s="71" t="str">
        <f t="shared" si="1"/>
        <v>12-UBU</v>
      </c>
      <c r="B94" s="58">
        <v>12</v>
      </c>
      <c r="C94" s="87" t="s">
        <v>270</v>
      </c>
      <c r="D94" s="106" t="s">
        <v>227</v>
      </c>
      <c r="E94" s="88" t="s">
        <v>271</v>
      </c>
      <c r="F94" s="88" t="s">
        <v>272</v>
      </c>
      <c r="G94" s="89" t="s">
        <v>1330</v>
      </c>
      <c r="H94" s="90" t="s">
        <v>1331</v>
      </c>
      <c r="I94" s="91" t="s">
        <v>1332</v>
      </c>
      <c r="J94" s="66" t="s">
        <v>1709</v>
      </c>
      <c r="K94" s="92" t="s">
        <v>1333</v>
      </c>
      <c r="L94" s="93" t="s">
        <v>1334</v>
      </c>
      <c r="M94" s="94" t="s">
        <v>1335</v>
      </c>
      <c r="N94" s="95"/>
      <c r="O94" s="71" t="str">
        <f>IF(K94=""," ",CONCATENATE(D94,C94,"_",K94,"-",L94,"_",I94))</f>
        <v>12UBU_NT85-RE-Existencia_Fátima Gil Gascón</v>
      </c>
      <c r="AD94" s="72" t="s">
        <v>1333</v>
      </c>
      <c r="AE94" s="72" t="s">
        <v>1334</v>
      </c>
      <c r="AF94" s="96" t="s">
        <v>1335</v>
      </c>
      <c r="AG94" s="96" t="s">
        <v>433</v>
      </c>
      <c r="AH94" s="72" t="s">
        <v>78</v>
      </c>
      <c r="AI94" s="72" t="s">
        <v>1333</v>
      </c>
      <c r="AJ94" s="105" t="s">
        <v>79</v>
      </c>
      <c r="AK94" s="96" t="s">
        <v>118</v>
      </c>
      <c r="AL94" s="96"/>
      <c r="AM94" s="96" t="s">
        <v>1336</v>
      </c>
      <c r="AN94" s="97">
        <v>43132</v>
      </c>
      <c r="AO94" s="96"/>
      <c r="AP94" s="96"/>
      <c r="AQ94" s="96"/>
      <c r="AR94" s="96"/>
      <c r="AS94" s="98" t="s">
        <v>1337</v>
      </c>
      <c r="AT94" s="96" t="s">
        <v>1337</v>
      </c>
      <c r="AU94" s="98" t="s">
        <v>1338</v>
      </c>
      <c r="AV94" s="96" t="s">
        <v>196</v>
      </c>
      <c r="AW94" s="98" t="s">
        <v>196</v>
      </c>
      <c r="AX94" s="96" t="s">
        <v>1339</v>
      </c>
      <c r="AY94" s="99">
        <v>603852489</v>
      </c>
      <c r="AZ94" s="72" t="s">
        <v>1333</v>
      </c>
      <c r="BA94" s="72" t="s">
        <v>1334</v>
      </c>
      <c r="BB94" s="100" t="s">
        <v>88</v>
      </c>
      <c r="BC94" s="101"/>
      <c r="BD94" s="102" t="s">
        <v>1340</v>
      </c>
      <c r="BE94" s="73" t="s">
        <v>1341</v>
      </c>
      <c r="BF94" s="96" t="s">
        <v>1342</v>
      </c>
      <c r="BG94" s="73" t="s">
        <v>1343</v>
      </c>
      <c r="BH94" s="96" t="s">
        <v>1344</v>
      </c>
      <c r="BI94" s="103" t="s">
        <v>94</v>
      </c>
    </row>
    <row r="95" spans="1:61" s="71" customFormat="1" ht="18" customHeight="1" thickBot="1" x14ac:dyDescent="0.3">
      <c r="A95" s="71" t="str">
        <f t="shared" si="1"/>
        <v>9-UBU</v>
      </c>
      <c r="B95" s="58">
        <v>9</v>
      </c>
      <c r="C95" s="87" t="s">
        <v>270</v>
      </c>
      <c r="D95" s="106" t="s">
        <v>203</v>
      </c>
      <c r="E95" s="88" t="s">
        <v>271</v>
      </c>
      <c r="F95" s="88" t="s">
        <v>272</v>
      </c>
      <c r="G95" s="89" t="s">
        <v>1345</v>
      </c>
      <c r="H95" s="90" t="s">
        <v>1346</v>
      </c>
      <c r="I95" s="91" t="s">
        <v>1071</v>
      </c>
      <c r="J95" s="66" t="s">
        <v>1699</v>
      </c>
      <c r="K95" s="92" t="s">
        <v>1347</v>
      </c>
      <c r="L95" s="93" t="s">
        <v>1348</v>
      </c>
      <c r="M95" s="94" t="s">
        <v>1349</v>
      </c>
      <c r="N95" s="95"/>
      <c r="O95" s="71" t="s">
        <v>1350</v>
      </c>
      <c r="AD95" s="72" t="s">
        <v>1347</v>
      </c>
      <c r="AE95" s="107" t="s">
        <v>1351</v>
      </c>
      <c r="AF95" s="73" t="s">
        <v>1349</v>
      </c>
      <c r="AG95" s="73" t="s">
        <v>118</v>
      </c>
      <c r="AH95" s="107" t="s">
        <v>319</v>
      </c>
      <c r="AI95" s="107" t="s">
        <v>1347</v>
      </c>
      <c r="AJ95" s="105" t="s">
        <v>79</v>
      </c>
      <c r="AK95" s="75"/>
      <c r="AL95" s="75"/>
      <c r="AM95" s="75" t="s">
        <v>1352</v>
      </c>
      <c r="AN95" s="97"/>
      <c r="AO95" s="75"/>
      <c r="AP95" s="75" t="s">
        <v>1353</v>
      </c>
      <c r="AQ95" s="75"/>
      <c r="AR95" s="75"/>
      <c r="AS95" s="98" t="s">
        <v>1354</v>
      </c>
      <c r="AT95" s="75" t="s">
        <v>1355</v>
      </c>
      <c r="AU95" s="98"/>
      <c r="AV95" s="75"/>
      <c r="AW95" s="98" t="s">
        <v>196</v>
      </c>
      <c r="AX95" s="75" t="s">
        <v>1356</v>
      </c>
      <c r="AY95" s="99" t="s">
        <v>1357</v>
      </c>
      <c r="AZ95" s="107" t="s">
        <v>1347</v>
      </c>
      <c r="BA95" s="107" t="s">
        <v>1351</v>
      </c>
      <c r="BB95" s="100" t="s">
        <v>88</v>
      </c>
      <c r="BC95" s="101"/>
      <c r="BD95" s="102" t="s">
        <v>1358</v>
      </c>
      <c r="BE95" s="73" t="s">
        <v>1359</v>
      </c>
      <c r="BF95" s="96" t="s">
        <v>1360</v>
      </c>
      <c r="BG95" s="73" t="s">
        <v>1361</v>
      </c>
      <c r="BH95" s="96" t="s">
        <v>1362</v>
      </c>
      <c r="BI95" s="103" t="s">
        <v>1363</v>
      </c>
    </row>
    <row r="96" spans="1:61" s="71" customFormat="1" ht="18" customHeight="1" thickBot="1" x14ac:dyDescent="0.3">
      <c r="A96" s="71" t="str">
        <f t="shared" si="1"/>
        <v>93-UCAV</v>
      </c>
      <c r="B96" s="58">
        <v>93</v>
      </c>
      <c r="C96" s="87" t="s">
        <v>103</v>
      </c>
      <c r="D96" s="106" t="s">
        <v>259</v>
      </c>
      <c r="E96" s="88" t="s">
        <v>105</v>
      </c>
      <c r="F96" s="88" t="s">
        <v>106</v>
      </c>
      <c r="G96" s="89" t="s">
        <v>1364</v>
      </c>
      <c r="H96" s="90" t="s">
        <v>1364</v>
      </c>
      <c r="I96" s="91" t="s">
        <v>1365</v>
      </c>
      <c r="J96" s="66" t="s">
        <v>1710</v>
      </c>
      <c r="K96" s="92" t="s">
        <v>1366</v>
      </c>
      <c r="L96" s="93" t="s">
        <v>1367</v>
      </c>
      <c r="M96" s="94" t="s">
        <v>1368</v>
      </c>
      <c r="N96" s="95"/>
      <c r="O96" s="71" t="s">
        <v>1369</v>
      </c>
      <c r="AD96" s="72" t="s">
        <v>1366</v>
      </c>
      <c r="AE96" s="72" t="s">
        <v>1367</v>
      </c>
      <c r="AF96" s="73" t="s">
        <v>1370</v>
      </c>
      <c r="AG96" s="73" t="s">
        <v>77</v>
      </c>
      <c r="AH96" s="72" t="s">
        <v>78</v>
      </c>
      <c r="AI96" s="72" t="s">
        <v>1366</v>
      </c>
      <c r="AJ96" s="105" t="s">
        <v>79</v>
      </c>
      <c r="AK96" s="75" t="s">
        <v>80</v>
      </c>
      <c r="AL96" s="75"/>
      <c r="AM96" s="75" t="s">
        <v>1371</v>
      </c>
      <c r="AN96" s="97">
        <v>39264</v>
      </c>
      <c r="AO96" s="75"/>
      <c r="AP96" s="75"/>
      <c r="AQ96" s="75"/>
      <c r="AR96" s="75"/>
      <c r="AS96" s="98" t="s">
        <v>1372</v>
      </c>
      <c r="AT96" s="75" t="s">
        <v>482</v>
      </c>
      <c r="AU96" s="98" t="s">
        <v>1373</v>
      </c>
      <c r="AV96" s="75" t="s">
        <v>86</v>
      </c>
      <c r="AW96" s="98" t="s">
        <v>86</v>
      </c>
      <c r="AX96" s="75" t="s">
        <v>1374</v>
      </c>
      <c r="AY96" s="99">
        <v>987291899</v>
      </c>
      <c r="AZ96" s="72" t="s">
        <v>1366</v>
      </c>
      <c r="BA96" s="72" t="s">
        <v>1367</v>
      </c>
      <c r="BB96" s="100" t="s">
        <v>88</v>
      </c>
      <c r="BC96" s="101"/>
      <c r="BD96" s="102" t="s">
        <v>1375</v>
      </c>
      <c r="BE96" s="73" t="s">
        <v>1376</v>
      </c>
      <c r="BF96" s="96" t="s">
        <v>1377</v>
      </c>
      <c r="BG96" s="73" t="s">
        <v>1378</v>
      </c>
      <c r="BH96" s="96" t="s">
        <v>1379</v>
      </c>
      <c r="BI96" s="103" t="s">
        <v>94</v>
      </c>
    </row>
    <row r="97" spans="1:61" s="71" customFormat="1" ht="18" customHeight="1" thickBot="1" x14ac:dyDescent="0.3">
      <c r="A97" s="71" t="str">
        <f t="shared" si="1"/>
        <v>53-USAL</v>
      </c>
      <c r="B97" s="58">
        <v>53</v>
      </c>
      <c r="C97" s="87" t="s">
        <v>66</v>
      </c>
      <c r="D97" s="106" t="s">
        <v>1380</v>
      </c>
      <c r="E97" s="88" t="s">
        <v>68</v>
      </c>
      <c r="F97" s="88" t="s">
        <v>69</v>
      </c>
      <c r="G97" s="89" t="s">
        <v>1381</v>
      </c>
      <c r="H97" s="90" t="s">
        <v>1382</v>
      </c>
      <c r="I97" s="91" t="s">
        <v>1383</v>
      </c>
      <c r="J97" s="66" t="s">
        <v>1711</v>
      </c>
      <c r="K97" s="92" t="s">
        <v>1384</v>
      </c>
      <c r="L97" s="93" t="s">
        <v>1381</v>
      </c>
      <c r="M97" s="94" t="s">
        <v>1385</v>
      </c>
      <c r="N97" s="95"/>
      <c r="O97" s="71" t="s">
        <v>1386</v>
      </c>
      <c r="AD97" s="72" t="s">
        <v>1384</v>
      </c>
      <c r="AE97" s="107" t="s">
        <v>1381</v>
      </c>
      <c r="AF97" s="96" t="s">
        <v>1385</v>
      </c>
      <c r="AG97" s="96" t="s">
        <v>1387</v>
      </c>
      <c r="AH97" s="107" t="s">
        <v>319</v>
      </c>
      <c r="AI97" s="107" t="s">
        <v>1384</v>
      </c>
      <c r="AJ97" s="105" t="s">
        <v>79</v>
      </c>
      <c r="AK97" s="96" t="s">
        <v>1117</v>
      </c>
      <c r="AL97" s="96"/>
      <c r="AM97" s="96" t="s">
        <v>1388</v>
      </c>
      <c r="AN97" s="97">
        <v>44005</v>
      </c>
      <c r="AO97" s="96"/>
      <c r="AP97" s="96"/>
      <c r="AQ97" s="96"/>
      <c r="AR97" s="96"/>
      <c r="AS97" s="98" t="s">
        <v>1389</v>
      </c>
      <c r="AT97" s="96" t="s">
        <v>1390</v>
      </c>
      <c r="AU97" s="98" t="s">
        <v>1391</v>
      </c>
      <c r="AV97" s="96" t="s">
        <v>465</v>
      </c>
      <c r="AW97" s="98" t="s">
        <v>465</v>
      </c>
      <c r="AX97" s="96" t="s">
        <v>1392</v>
      </c>
      <c r="AY97" s="99">
        <v>657851501</v>
      </c>
      <c r="AZ97" s="107" t="s">
        <v>1384</v>
      </c>
      <c r="BA97" s="107" t="s">
        <v>1381</v>
      </c>
      <c r="BB97" s="100"/>
      <c r="BC97" s="101"/>
      <c r="BD97" s="102" t="s">
        <v>1393</v>
      </c>
      <c r="BE97" s="73" t="s">
        <v>1394</v>
      </c>
      <c r="BF97" s="96" t="s">
        <v>1395</v>
      </c>
      <c r="BG97" s="73" t="s">
        <v>1396</v>
      </c>
      <c r="BH97" s="96" t="s">
        <v>1397</v>
      </c>
      <c r="BI97" s="103" t="s">
        <v>94</v>
      </c>
    </row>
    <row r="98" spans="1:61" s="71" customFormat="1" ht="18" customHeight="1" thickBot="1" x14ac:dyDescent="0.3">
      <c r="A98" s="71" t="str">
        <f t="shared" si="1"/>
        <v>71-UVA</v>
      </c>
      <c r="B98" s="58">
        <v>71</v>
      </c>
      <c r="C98" s="87" t="s">
        <v>95</v>
      </c>
      <c r="D98" s="106" t="s">
        <v>714</v>
      </c>
      <c r="E98" s="88" t="s">
        <v>97</v>
      </c>
      <c r="F98" s="88" t="s">
        <v>98</v>
      </c>
      <c r="G98" s="89" t="s">
        <v>1398</v>
      </c>
      <c r="H98" s="90" t="s">
        <v>1399</v>
      </c>
      <c r="I98" s="91" t="s">
        <v>1400</v>
      </c>
      <c r="J98" s="66" t="s">
        <v>1712</v>
      </c>
      <c r="K98" s="92" t="s">
        <v>1384</v>
      </c>
      <c r="L98" s="93" t="s">
        <v>1381</v>
      </c>
      <c r="M98" s="94" t="s">
        <v>1385</v>
      </c>
      <c r="N98" s="95"/>
      <c r="O98" s="71" t="s">
        <v>1401</v>
      </c>
      <c r="AD98" s="72" t="s">
        <v>1384</v>
      </c>
      <c r="AE98" s="107" t="s">
        <v>1381</v>
      </c>
      <c r="AF98" s="96" t="s">
        <v>1385</v>
      </c>
      <c r="AG98" s="96" t="s">
        <v>1387</v>
      </c>
      <c r="AH98" s="107" t="s">
        <v>319</v>
      </c>
      <c r="AI98" s="107" t="s">
        <v>1384</v>
      </c>
      <c r="AJ98" s="105" t="s">
        <v>79</v>
      </c>
      <c r="AK98" s="96" t="s">
        <v>1117</v>
      </c>
      <c r="AL98" s="96"/>
      <c r="AM98" s="96" t="s">
        <v>1388</v>
      </c>
      <c r="AN98" s="97">
        <v>44005</v>
      </c>
      <c r="AO98" s="96"/>
      <c r="AP98" s="96"/>
      <c r="AQ98" s="96"/>
      <c r="AR98" s="96"/>
      <c r="AS98" s="98" t="s">
        <v>1389</v>
      </c>
      <c r="AT98" s="96" t="s">
        <v>1390</v>
      </c>
      <c r="AU98" s="98" t="s">
        <v>1391</v>
      </c>
      <c r="AV98" s="96" t="s">
        <v>465</v>
      </c>
      <c r="AW98" s="98" t="s">
        <v>465</v>
      </c>
      <c r="AX98" s="96" t="s">
        <v>1392</v>
      </c>
      <c r="AY98" s="99">
        <v>657851501</v>
      </c>
      <c r="AZ98" s="107" t="s">
        <v>1384</v>
      </c>
      <c r="BA98" s="107" t="s">
        <v>1381</v>
      </c>
      <c r="BB98" s="100"/>
      <c r="BC98" s="101"/>
      <c r="BD98" s="102" t="s">
        <v>1393</v>
      </c>
      <c r="BE98" s="73" t="s">
        <v>1394</v>
      </c>
      <c r="BF98" s="96" t="s">
        <v>1395</v>
      </c>
      <c r="BG98" s="73" t="s">
        <v>1396</v>
      </c>
      <c r="BH98" s="96" t="s">
        <v>1397</v>
      </c>
      <c r="BI98" s="103" t="s">
        <v>94</v>
      </c>
    </row>
    <row r="99" spans="1:61" s="71" customFormat="1" ht="18" customHeight="1" thickBot="1" x14ac:dyDescent="0.3">
      <c r="A99" s="71" t="str">
        <f t="shared" si="1"/>
        <v>103-UI1</v>
      </c>
      <c r="B99" s="58">
        <v>103</v>
      </c>
      <c r="C99" s="87" t="s">
        <v>450</v>
      </c>
      <c r="D99" s="106">
        <v>4</v>
      </c>
      <c r="E99" s="88" t="s">
        <v>451</v>
      </c>
      <c r="F99" s="88" t="s">
        <v>452</v>
      </c>
      <c r="G99" s="89" t="s">
        <v>1402</v>
      </c>
      <c r="H99" s="90" t="s">
        <v>1403</v>
      </c>
      <c r="I99" s="91" t="s">
        <v>768</v>
      </c>
      <c r="J99" s="66" t="s">
        <v>1685</v>
      </c>
      <c r="K99" s="92" t="s">
        <v>1404</v>
      </c>
      <c r="L99" s="93" t="s">
        <v>1405</v>
      </c>
      <c r="M99" s="94" t="s">
        <v>1406</v>
      </c>
      <c r="N99" s="95"/>
      <c r="O99" s="71" t="s">
        <v>1407</v>
      </c>
      <c r="AD99" s="72" t="s">
        <v>1404</v>
      </c>
      <c r="AE99" s="72" t="s">
        <v>1405</v>
      </c>
      <c r="AF99" s="73" t="s">
        <v>1406</v>
      </c>
      <c r="AG99" s="73" t="s">
        <v>118</v>
      </c>
      <c r="AH99" s="72" t="s">
        <v>78</v>
      </c>
      <c r="AI99" s="72" t="s">
        <v>1404</v>
      </c>
      <c r="AJ99" s="105" t="s">
        <v>79</v>
      </c>
      <c r="AK99" s="75" t="s">
        <v>77</v>
      </c>
      <c r="AL99" s="75"/>
      <c r="AM99" s="75" t="s">
        <v>1408</v>
      </c>
      <c r="AN99" s="97">
        <v>41827</v>
      </c>
      <c r="AO99" s="75"/>
      <c r="AP99" s="75"/>
      <c r="AQ99" s="75"/>
      <c r="AR99" s="75"/>
      <c r="AS99" s="98" t="s">
        <v>1409</v>
      </c>
      <c r="AT99" s="75" t="s">
        <v>1410</v>
      </c>
      <c r="AU99" s="98" t="s">
        <v>1411</v>
      </c>
      <c r="AV99" s="75" t="s">
        <v>1412</v>
      </c>
      <c r="AW99" s="98" t="s">
        <v>632</v>
      </c>
      <c r="AX99" s="75" t="s">
        <v>1413</v>
      </c>
      <c r="AY99" s="99" t="s">
        <v>1414</v>
      </c>
      <c r="AZ99" s="72" t="s">
        <v>1404</v>
      </c>
      <c r="BA99" s="72" t="s">
        <v>1405</v>
      </c>
      <c r="BB99" s="100" t="s">
        <v>88</v>
      </c>
      <c r="BC99" s="101"/>
      <c r="BD99" s="102" t="s">
        <v>1415</v>
      </c>
      <c r="BE99" s="73" t="s">
        <v>1416</v>
      </c>
      <c r="BF99" s="96" t="s">
        <v>1417</v>
      </c>
      <c r="BG99" s="73" t="s">
        <v>1418</v>
      </c>
      <c r="BH99" s="96" t="s">
        <v>1419</v>
      </c>
      <c r="BI99" s="103" t="s">
        <v>1420</v>
      </c>
    </row>
    <row r="100" spans="1:61" s="71" customFormat="1" ht="18" customHeight="1" thickBot="1" x14ac:dyDescent="0.3">
      <c r="A100" s="71" t="str">
        <f t="shared" si="1"/>
        <v>85-UPSA</v>
      </c>
      <c r="B100" s="58">
        <v>85</v>
      </c>
      <c r="C100" s="87" t="s">
        <v>513</v>
      </c>
      <c r="D100" s="106" t="s">
        <v>104</v>
      </c>
      <c r="E100" s="88" t="s">
        <v>514</v>
      </c>
      <c r="F100" s="88" t="s">
        <v>515</v>
      </c>
      <c r="G100" s="89" t="s">
        <v>1421</v>
      </c>
      <c r="H100" s="90" t="s">
        <v>1422</v>
      </c>
      <c r="I100" s="91" t="s">
        <v>1423</v>
      </c>
      <c r="J100" s="66" t="s">
        <v>1713</v>
      </c>
      <c r="K100" s="92" t="s">
        <v>1424</v>
      </c>
      <c r="L100" s="93" t="s">
        <v>1425</v>
      </c>
      <c r="M100" s="94" t="s">
        <v>1426</v>
      </c>
      <c r="N100" s="95"/>
      <c r="O100" s="71" t="s">
        <v>1427</v>
      </c>
      <c r="AD100" s="72" t="s">
        <v>1424</v>
      </c>
      <c r="AE100" s="119" t="s">
        <v>1428</v>
      </c>
      <c r="AF100" s="120" t="s">
        <v>1426</v>
      </c>
      <c r="AG100" s="120" t="s">
        <v>118</v>
      </c>
      <c r="AH100" s="119" t="s">
        <v>166</v>
      </c>
      <c r="AI100" s="119" t="s">
        <v>1424</v>
      </c>
      <c r="AJ100" s="105" t="s">
        <v>79</v>
      </c>
      <c r="AK100" s="96" t="s">
        <v>1429</v>
      </c>
      <c r="AL100" s="96"/>
      <c r="AM100" s="96" t="s">
        <v>1430</v>
      </c>
      <c r="AN100" s="97"/>
      <c r="AO100" s="96"/>
      <c r="AP100" s="96"/>
      <c r="AQ100" s="96"/>
      <c r="AR100" s="96"/>
      <c r="AS100" s="98" t="s">
        <v>1431</v>
      </c>
      <c r="AT100" s="96" t="s">
        <v>1432</v>
      </c>
      <c r="AU100" s="98" t="s">
        <v>1433</v>
      </c>
      <c r="AV100" s="96" t="s">
        <v>124</v>
      </c>
      <c r="AW100" s="98" t="s">
        <v>124</v>
      </c>
      <c r="AX100" s="96" t="s">
        <v>1434</v>
      </c>
      <c r="AY100" s="99">
        <v>660868794</v>
      </c>
      <c r="AZ100" s="119" t="s">
        <v>1424</v>
      </c>
      <c r="BA100" s="119" t="s">
        <v>1428</v>
      </c>
      <c r="BB100" s="100"/>
      <c r="BC100" s="101"/>
      <c r="BD100" s="102" t="s">
        <v>1435</v>
      </c>
      <c r="BE100" s="73" t="s">
        <v>1436</v>
      </c>
      <c r="BF100" s="96" t="s">
        <v>1437</v>
      </c>
      <c r="BG100" s="73" t="s">
        <v>1438</v>
      </c>
      <c r="BH100" s="96" t="s">
        <v>1439</v>
      </c>
      <c r="BI100" s="103" t="s">
        <v>94</v>
      </c>
    </row>
    <row r="101" spans="1:61" s="71" customFormat="1" ht="18" customHeight="1" thickBot="1" x14ac:dyDescent="0.3">
      <c r="A101" s="71" t="str">
        <f t="shared" si="1"/>
        <v>80-UVA</v>
      </c>
      <c r="B101" s="58">
        <v>80</v>
      </c>
      <c r="C101" s="87" t="s">
        <v>95</v>
      </c>
      <c r="D101" s="106" t="s">
        <v>1380</v>
      </c>
      <c r="E101" s="88" t="s">
        <v>97</v>
      </c>
      <c r="F101" s="88" t="s">
        <v>98</v>
      </c>
      <c r="G101" s="89" t="s">
        <v>1440</v>
      </c>
      <c r="H101" s="90" t="s">
        <v>1441</v>
      </c>
      <c r="I101" s="91" t="s">
        <v>1442</v>
      </c>
      <c r="J101" s="66" t="s">
        <v>1714</v>
      </c>
      <c r="K101" s="92" t="s">
        <v>1443</v>
      </c>
      <c r="L101" s="93" t="s">
        <v>1444</v>
      </c>
      <c r="M101" s="94" t="s">
        <v>1445</v>
      </c>
      <c r="N101" s="95"/>
      <c r="O101" s="71" t="s">
        <v>1446</v>
      </c>
      <c r="AD101" s="72" t="s">
        <v>1443</v>
      </c>
      <c r="AE101" s="72" t="s">
        <v>1444</v>
      </c>
      <c r="AF101" s="73" t="s">
        <v>1445</v>
      </c>
      <c r="AG101" s="73" t="s">
        <v>77</v>
      </c>
      <c r="AH101" s="72" t="s">
        <v>78</v>
      </c>
      <c r="AI101" s="72" t="s">
        <v>1443</v>
      </c>
      <c r="AJ101" s="105" t="s">
        <v>79</v>
      </c>
      <c r="AK101" s="75"/>
      <c r="AL101" s="75"/>
      <c r="AM101" s="75" t="s">
        <v>1447</v>
      </c>
      <c r="AN101" s="97">
        <v>2016</v>
      </c>
      <c r="AO101" s="75"/>
      <c r="AP101" s="75"/>
      <c r="AQ101" s="75"/>
      <c r="AR101" s="75"/>
      <c r="AS101" s="98" t="s">
        <v>1448</v>
      </c>
      <c r="AT101" s="75" t="s">
        <v>1449</v>
      </c>
      <c r="AU101" s="98" t="s">
        <v>1450</v>
      </c>
      <c r="AV101" s="75" t="s">
        <v>1451</v>
      </c>
      <c r="AW101" s="98" t="s">
        <v>1452</v>
      </c>
      <c r="AX101" s="75" t="s">
        <v>1453</v>
      </c>
      <c r="AY101" s="99" t="s">
        <v>1454</v>
      </c>
      <c r="AZ101" s="72" t="s">
        <v>1443</v>
      </c>
      <c r="BA101" s="72" t="s">
        <v>1444</v>
      </c>
      <c r="BB101" s="100"/>
      <c r="BC101" s="101"/>
      <c r="BD101" s="102" t="s">
        <v>1455</v>
      </c>
      <c r="BE101" s="73" t="s">
        <v>1456</v>
      </c>
      <c r="BF101" s="96" t="s">
        <v>1457</v>
      </c>
      <c r="BG101" s="73" t="s">
        <v>1458</v>
      </c>
      <c r="BH101" s="96" t="s">
        <v>1459</v>
      </c>
      <c r="BI101" s="103" t="s">
        <v>94</v>
      </c>
    </row>
    <row r="102" spans="1:61" s="71" customFormat="1" ht="18" customHeight="1" thickBot="1" x14ac:dyDescent="0.3">
      <c r="A102" s="71" t="str">
        <f t="shared" si="1"/>
        <v>99-UCAV</v>
      </c>
      <c r="B102" s="58">
        <v>99</v>
      </c>
      <c r="C102" s="87" t="s">
        <v>103</v>
      </c>
      <c r="D102" s="106" t="s">
        <v>110</v>
      </c>
      <c r="E102" s="88" t="s">
        <v>105</v>
      </c>
      <c r="F102" s="88" t="s">
        <v>106</v>
      </c>
      <c r="G102" s="89" t="s">
        <v>1460</v>
      </c>
      <c r="H102" s="90" t="s">
        <v>1461</v>
      </c>
      <c r="I102" s="91" t="s">
        <v>108</v>
      </c>
      <c r="J102" s="66" t="s">
        <v>1645</v>
      </c>
      <c r="K102" s="92" t="s">
        <v>1443</v>
      </c>
      <c r="L102" s="93" t="s">
        <v>1462</v>
      </c>
      <c r="M102" s="94" t="s">
        <v>1445</v>
      </c>
      <c r="N102" s="95"/>
      <c r="O102" s="71" t="s">
        <v>1463</v>
      </c>
      <c r="AD102" s="72" t="s">
        <v>1443</v>
      </c>
      <c r="AE102" s="72" t="s">
        <v>1444</v>
      </c>
      <c r="AF102" s="73" t="s">
        <v>1445</v>
      </c>
      <c r="AG102" s="73" t="s">
        <v>77</v>
      </c>
      <c r="AH102" s="72" t="s">
        <v>78</v>
      </c>
      <c r="AI102" s="72" t="s">
        <v>1443</v>
      </c>
      <c r="AJ102" s="105" t="s">
        <v>79</v>
      </c>
      <c r="AK102" s="75"/>
      <c r="AL102" s="75"/>
      <c r="AM102" s="75" t="s">
        <v>1447</v>
      </c>
      <c r="AN102" s="97">
        <v>2016</v>
      </c>
      <c r="AO102" s="75"/>
      <c r="AP102" s="75"/>
      <c r="AQ102" s="75"/>
      <c r="AR102" s="75"/>
      <c r="AS102" s="98" t="s">
        <v>1448</v>
      </c>
      <c r="AT102" s="75" t="s">
        <v>1449</v>
      </c>
      <c r="AU102" s="98" t="s">
        <v>1450</v>
      </c>
      <c r="AV102" s="75" t="s">
        <v>1451</v>
      </c>
      <c r="AW102" s="98" t="s">
        <v>1452</v>
      </c>
      <c r="AX102" s="75" t="s">
        <v>1453</v>
      </c>
      <c r="AY102" s="99" t="s">
        <v>1454</v>
      </c>
      <c r="AZ102" s="72" t="s">
        <v>1443</v>
      </c>
      <c r="BA102" s="72" t="s">
        <v>1444</v>
      </c>
      <c r="BB102" s="100"/>
      <c r="BC102" s="101"/>
      <c r="BD102" s="102" t="s">
        <v>1455</v>
      </c>
      <c r="BE102" s="73" t="s">
        <v>1456</v>
      </c>
      <c r="BF102" s="96" t="s">
        <v>1457</v>
      </c>
      <c r="BG102" s="73" t="s">
        <v>1458</v>
      </c>
      <c r="BH102" s="96" t="s">
        <v>1459</v>
      </c>
      <c r="BI102" s="103" t="s">
        <v>94</v>
      </c>
    </row>
    <row r="103" spans="1:61" s="71" customFormat="1" ht="18" customHeight="1" thickBot="1" x14ac:dyDescent="0.3">
      <c r="A103" s="71" t="str">
        <f t="shared" si="1"/>
        <v>66-UVA</v>
      </c>
      <c r="B103" s="58">
        <v>66</v>
      </c>
      <c r="C103" s="87" t="s">
        <v>95</v>
      </c>
      <c r="D103" s="106" t="s">
        <v>1068</v>
      </c>
      <c r="E103" s="88" t="s">
        <v>97</v>
      </c>
      <c r="F103" s="88" t="s">
        <v>98</v>
      </c>
      <c r="G103" s="89" t="s">
        <v>1464</v>
      </c>
      <c r="H103" s="90" t="s">
        <v>1465</v>
      </c>
      <c r="I103" s="91" t="s">
        <v>1466</v>
      </c>
      <c r="J103" s="66" t="s">
        <v>1715</v>
      </c>
      <c r="K103" s="92" t="s">
        <v>1467</v>
      </c>
      <c r="L103" s="93" t="s">
        <v>1468</v>
      </c>
      <c r="M103" s="94" t="s">
        <v>1469</v>
      </c>
      <c r="N103" s="95"/>
      <c r="O103" s="71" t="s">
        <v>1470</v>
      </c>
      <c r="AD103" s="72" t="s">
        <v>1467</v>
      </c>
      <c r="AE103" s="107" t="s">
        <v>1471</v>
      </c>
      <c r="AF103" s="96" t="s">
        <v>1469</v>
      </c>
      <c r="AG103" s="96" t="s">
        <v>77</v>
      </c>
      <c r="AH103" s="107" t="s">
        <v>319</v>
      </c>
      <c r="AI103" s="107" t="s">
        <v>1467</v>
      </c>
      <c r="AJ103" s="105" t="s">
        <v>79</v>
      </c>
      <c r="AK103" s="96" t="s">
        <v>1472</v>
      </c>
      <c r="AL103" s="96"/>
      <c r="AM103" s="96" t="s">
        <v>1473</v>
      </c>
      <c r="AN103" s="97">
        <v>43810</v>
      </c>
      <c r="AO103" s="96"/>
      <c r="AP103" s="96"/>
      <c r="AQ103" s="96"/>
      <c r="AR103" s="96"/>
      <c r="AS103" s="98" t="s">
        <v>1474</v>
      </c>
      <c r="AT103" s="96" t="s">
        <v>1390</v>
      </c>
      <c r="AU103" s="98" t="s">
        <v>1475</v>
      </c>
      <c r="AV103" s="96" t="s">
        <v>1476</v>
      </c>
      <c r="AW103" s="98" t="s">
        <v>1452</v>
      </c>
      <c r="AX103" s="96" t="s">
        <v>1477</v>
      </c>
      <c r="AY103" s="99">
        <v>659284064</v>
      </c>
      <c r="AZ103" s="107" t="s">
        <v>1467</v>
      </c>
      <c r="BA103" s="107" t="s">
        <v>1471</v>
      </c>
      <c r="BB103" s="100"/>
      <c r="BC103" s="101"/>
      <c r="BD103" s="102" t="s">
        <v>1478</v>
      </c>
      <c r="BE103" s="73" t="s">
        <v>1479</v>
      </c>
      <c r="BF103" s="96" t="s">
        <v>1480</v>
      </c>
      <c r="BG103" s="73" t="s">
        <v>1481</v>
      </c>
      <c r="BH103" s="96" t="s">
        <v>1482</v>
      </c>
      <c r="BI103" s="103" t="s">
        <v>1483</v>
      </c>
    </row>
    <row r="104" spans="1:61" s="71" customFormat="1" ht="18" customHeight="1" thickBot="1" x14ac:dyDescent="0.3">
      <c r="A104" s="71" t="str">
        <f t="shared" si="1"/>
        <v>92-UEMC</v>
      </c>
      <c r="B104" s="58">
        <v>92</v>
      </c>
      <c r="C104" s="87" t="s">
        <v>258</v>
      </c>
      <c r="D104" s="106" t="s">
        <v>380</v>
      </c>
      <c r="E104" s="88" t="s">
        <v>260</v>
      </c>
      <c r="F104" s="88" t="s">
        <v>261</v>
      </c>
      <c r="G104" s="89" t="s">
        <v>1484</v>
      </c>
      <c r="H104" s="90" t="s">
        <v>1485</v>
      </c>
      <c r="I104" s="91" t="s">
        <v>264</v>
      </c>
      <c r="J104" s="66" t="s">
        <v>1656</v>
      </c>
      <c r="K104" s="92" t="s">
        <v>1467</v>
      </c>
      <c r="L104" s="93" t="s">
        <v>1471</v>
      </c>
      <c r="M104" s="94" t="s">
        <v>1469</v>
      </c>
      <c r="N104" s="95"/>
      <c r="O104" s="71" t="s">
        <v>1486</v>
      </c>
      <c r="AD104" s="72" t="s">
        <v>1467</v>
      </c>
      <c r="AE104" s="107" t="s">
        <v>1471</v>
      </c>
      <c r="AF104" s="96" t="s">
        <v>1469</v>
      </c>
      <c r="AG104" s="96" t="s">
        <v>77</v>
      </c>
      <c r="AH104" s="107" t="s">
        <v>319</v>
      </c>
      <c r="AI104" s="107" t="s">
        <v>1467</v>
      </c>
      <c r="AJ104" s="105" t="s">
        <v>79</v>
      </c>
      <c r="AK104" s="96" t="s">
        <v>1472</v>
      </c>
      <c r="AL104" s="96"/>
      <c r="AM104" s="96" t="s">
        <v>1473</v>
      </c>
      <c r="AN104" s="97">
        <v>43810</v>
      </c>
      <c r="AO104" s="96"/>
      <c r="AP104" s="96"/>
      <c r="AQ104" s="96"/>
      <c r="AR104" s="96"/>
      <c r="AS104" s="98" t="s">
        <v>1474</v>
      </c>
      <c r="AT104" s="96" t="s">
        <v>1390</v>
      </c>
      <c r="AU104" s="98" t="s">
        <v>1475</v>
      </c>
      <c r="AV104" s="96" t="s">
        <v>1476</v>
      </c>
      <c r="AW104" s="98" t="s">
        <v>1452</v>
      </c>
      <c r="AX104" s="96" t="s">
        <v>1477</v>
      </c>
      <c r="AY104" s="99">
        <v>659284064</v>
      </c>
      <c r="AZ104" s="107" t="s">
        <v>1467</v>
      </c>
      <c r="BA104" s="107" t="s">
        <v>1471</v>
      </c>
      <c r="BB104" s="100"/>
      <c r="BC104" s="101"/>
      <c r="BD104" s="102" t="s">
        <v>1478</v>
      </c>
      <c r="BE104" s="73" t="s">
        <v>1479</v>
      </c>
      <c r="BF104" s="96" t="s">
        <v>1480</v>
      </c>
      <c r="BG104" s="73" t="s">
        <v>1481</v>
      </c>
      <c r="BH104" s="96" t="s">
        <v>1482</v>
      </c>
      <c r="BI104" s="103" t="s">
        <v>1483</v>
      </c>
    </row>
    <row r="105" spans="1:61" s="71" customFormat="1" ht="18" customHeight="1" thickBot="1" x14ac:dyDescent="0.3">
      <c r="A105" s="71" t="str">
        <f t="shared" si="1"/>
        <v>95-UCAV</v>
      </c>
      <c r="B105" s="58">
        <v>95</v>
      </c>
      <c r="C105" s="87" t="s">
        <v>103</v>
      </c>
      <c r="D105" s="106" t="s">
        <v>380</v>
      </c>
      <c r="E105" s="88" t="s">
        <v>105</v>
      </c>
      <c r="F105" s="88" t="s">
        <v>106</v>
      </c>
      <c r="G105" s="89" t="s">
        <v>1487</v>
      </c>
      <c r="H105" s="90" t="s">
        <v>1488</v>
      </c>
      <c r="I105" s="91" t="s">
        <v>108</v>
      </c>
      <c r="J105" s="66" t="s">
        <v>1645</v>
      </c>
      <c r="K105" s="92" t="s">
        <v>1467</v>
      </c>
      <c r="L105" s="93" t="s">
        <v>1471</v>
      </c>
      <c r="M105" s="94" t="s">
        <v>1469</v>
      </c>
      <c r="N105" s="95"/>
      <c r="O105" s="71" t="s">
        <v>1489</v>
      </c>
      <c r="AD105" s="72" t="s">
        <v>1467</v>
      </c>
      <c r="AE105" s="107" t="s">
        <v>1471</v>
      </c>
      <c r="AF105" s="96" t="s">
        <v>1469</v>
      </c>
      <c r="AG105" s="96" t="s">
        <v>77</v>
      </c>
      <c r="AH105" s="107" t="s">
        <v>319</v>
      </c>
      <c r="AI105" s="107" t="s">
        <v>1467</v>
      </c>
      <c r="AJ105" s="105" t="s">
        <v>79</v>
      </c>
      <c r="AK105" s="96" t="s">
        <v>1472</v>
      </c>
      <c r="AL105" s="96"/>
      <c r="AM105" s="96" t="s">
        <v>1473</v>
      </c>
      <c r="AN105" s="97">
        <v>43810</v>
      </c>
      <c r="AO105" s="96"/>
      <c r="AP105" s="96"/>
      <c r="AQ105" s="96"/>
      <c r="AR105" s="96"/>
      <c r="AS105" s="98" t="s">
        <v>1474</v>
      </c>
      <c r="AT105" s="96" t="s">
        <v>1390</v>
      </c>
      <c r="AU105" s="98" t="s">
        <v>1475</v>
      </c>
      <c r="AV105" s="96" t="s">
        <v>1476</v>
      </c>
      <c r="AW105" s="98" t="s">
        <v>1452</v>
      </c>
      <c r="AX105" s="96" t="s">
        <v>1477</v>
      </c>
      <c r="AY105" s="99">
        <v>659284064</v>
      </c>
      <c r="AZ105" s="107" t="s">
        <v>1467</v>
      </c>
      <c r="BA105" s="107" t="s">
        <v>1471</v>
      </c>
      <c r="BB105" s="100"/>
      <c r="BC105" s="101"/>
      <c r="BD105" s="102" t="s">
        <v>1478</v>
      </c>
      <c r="BE105" s="73" t="s">
        <v>1479</v>
      </c>
      <c r="BF105" s="96" t="s">
        <v>1480</v>
      </c>
      <c r="BG105" s="73" t="s">
        <v>1481</v>
      </c>
      <c r="BH105" s="96" t="s">
        <v>1482</v>
      </c>
      <c r="BI105" s="103" t="s">
        <v>1483</v>
      </c>
    </row>
    <row r="106" spans="1:61" s="71" customFormat="1" ht="18" customHeight="1" thickBot="1" x14ac:dyDescent="0.3">
      <c r="A106" s="71" t="str">
        <f t="shared" si="1"/>
        <v>7-UBU</v>
      </c>
      <c r="B106" s="58">
        <v>7</v>
      </c>
      <c r="C106" s="87" t="s">
        <v>270</v>
      </c>
      <c r="D106" s="106" t="s">
        <v>110</v>
      </c>
      <c r="E106" s="88" t="s">
        <v>271</v>
      </c>
      <c r="F106" s="88" t="s">
        <v>272</v>
      </c>
      <c r="G106" s="89" t="s">
        <v>1490</v>
      </c>
      <c r="H106" s="90" t="s">
        <v>1491</v>
      </c>
      <c r="I106" s="91" t="s">
        <v>1492</v>
      </c>
      <c r="J106" s="66" t="s">
        <v>1716</v>
      </c>
      <c r="K106" s="92" t="s">
        <v>1493</v>
      </c>
      <c r="L106" s="93" t="s">
        <v>1494</v>
      </c>
      <c r="M106" s="94" t="s">
        <v>1495</v>
      </c>
      <c r="N106" s="95"/>
      <c r="O106" s="71" t="s">
        <v>1496</v>
      </c>
      <c r="AD106" s="72" t="s">
        <v>1493</v>
      </c>
      <c r="AE106" s="72" t="s">
        <v>1497</v>
      </c>
      <c r="AF106" s="73" t="s">
        <v>1498</v>
      </c>
      <c r="AG106" s="73" t="s">
        <v>388</v>
      </c>
      <c r="AH106" s="72" t="s">
        <v>78</v>
      </c>
      <c r="AI106" s="72" t="s">
        <v>1493</v>
      </c>
      <c r="AJ106" s="105" t="s">
        <v>79</v>
      </c>
      <c r="AK106" s="75"/>
      <c r="AL106" s="75"/>
      <c r="AM106" s="75" t="s">
        <v>1499</v>
      </c>
      <c r="AN106" s="97" t="s">
        <v>1500</v>
      </c>
      <c r="AO106" s="75" t="s">
        <v>1501</v>
      </c>
      <c r="AP106" s="75"/>
      <c r="AQ106" s="75"/>
      <c r="AR106" s="75"/>
      <c r="AS106" s="98" t="s">
        <v>1502</v>
      </c>
      <c r="AT106" s="75" t="s">
        <v>482</v>
      </c>
      <c r="AU106" s="98" t="s">
        <v>1503</v>
      </c>
      <c r="AV106" s="75" t="s">
        <v>1504</v>
      </c>
      <c r="AW106" s="98" t="s">
        <v>245</v>
      </c>
      <c r="AX106" s="75" t="s">
        <v>1505</v>
      </c>
      <c r="AY106" s="99">
        <v>637782046</v>
      </c>
      <c r="AZ106" s="72" t="s">
        <v>1493</v>
      </c>
      <c r="BA106" s="72" t="s">
        <v>1497</v>
      </c>
      <c r="BB106" s="100" t="s">
        <v>88</v>
      </c>
      <c r="BC106" s="101"/>
      <c r="BD106" s="102" t="s">
        <v>1506</v>
      </c>
      <c r="BE106" s="73" t="s">
        <v>1507</v>
      </c>
      <c r="BF106" s="96" t="s">
        <v>1508</v>
      </c>
      <c r="BG106" s="73" t="s">
        <v>1509</v>
      </c>
      <c r="BH106" s="96" t="s">
        <v>1510</v>
      </c>
      <c r="BI106" s="103" t="s">
        <v>94</v>
      </c>
    </row>
    <row r="107" spans="1:61" s="71" customFormat="1" ht="18" customHeight="1" thickBot="1" x14ac:dyDescent="0.3">
      <c r="A107" s="71" t="str">
        <f t="shared" si="1"/>
        <v>54-USAL</v>
      </c>
      <c r="B107" s="58">
        <v>54</v>
      </c>
      <c r="C107" s="87" t="s">
        <v>66</v>
      </c>
      <c r="D107" s="106" t="s">
        <v>1261</v>
      </c>
      <c r="E107" s="88" t="s">
        <v>68</v>
      </c>
      <c r="F107" s="88" t="s">
        <v>69</v>
      </c>
      <c r="G107" s="89" t="s">
        <v>1511</v>
      </c>
      <c r="H107" s="90" t="s">
        <v>1512</v>
      </c>
      <c r="I107" s="91" t="s">
        <v>1513</v>
      </c>
      <c r="J107" s="66" t="s">
        <v>1717</v>
      </c>
      <c r="K107" s="92" t="s">
        <v>1514</v>
      </c>
      <c r="L107" s="93" t="s">
        <v>1515</v>
      </c>
      <c r="M107" s="94" t="s">
        <v>1516</v>
      </c>
      <c r="N107" s="95"/>
      <c r="O107" s="71" t="s">
        <v>1517</v>
      </c>
      <c r="AD107" s="72" t="s">
        <v>1514</v>
      </c>
      <c r="AE107" s="107" t="s">
        <v>1515</v>
      </c>
      <c r="AF107" s="73" t="s">
        <v>1516</v>
      </c>
      <c r="AG107" s="73" t="s">
        <v>80</v>
      </c>
      <c r="AH107" s="107" t="s">
        <v>319</v>
      </c>
      <c r="AI107" s="107" t="s">
        <v>1514</v>
      </c>
      <c r="AJ107" s="105" t="s">
        <v>79</v>
      </c>
      <c r="AK107" s="75"/>
      <c r="AL107" s="75"/>
      <c r="AM107" s="75" t="s">
        <v>1518</v>
      </c>
      <c r="AN107" s="97">
        <v>44000</v>
      </c>
      <c r="AO107" s="75"/>
      <c r="AP107" s="75"/>
      <c r="AQ107" s="75"/>
      <c r="AR107" s="75"/>
      <c r="AS107" s="98" t="s">
        <v>1519</v>
      </c>
      <c r="AT107" s="75" t="s">
        <v>1520</v>
      </c>
      <c r="AU107" s="98" t="s">
        <v>1521</v>
      </c>
      <c r="AV107" s="75" t="s">
        <v>632</v>
      </c>
      <c r="AW107" s="98" t="s">
        <v>632</v>
      </c>
      <c r="AX107" s="75" t="s">
        <v>1522</v>
      </c>
      <c r="AY107" s="99">
        <v>670350266</v>
      </c>
      <c r="AZ107" s="107" t="s">
        <v>1514</v>
      </c>
      <c r="BA107" s="107" t="s">
        <v>1515</v>
      </c>
      <c r="BB107" s="100" t="s">
        <v>88</v>
      </c>
      <c r="BC107" s="101"/>
      <c r="BD107" s="102" t="s">
        <v>1523</v>
      </c>
      <c r="BE107" s="73" t="s">
        <v>1524</v>
      </c>
      <c r="BF107" s="96" t="s">
        <v>1525</v>
      </c>
      <c r="BG107" s="73" t="s">
        <v>1526</v>
      </c>
      <c r="BH107" s="96" t="s">
        <v>1527</v>
      </c>
      <c r="BI107" s="103" t="s">
        <v>1528</v>
      </c>
    </row>
    <row r="108" spans="1:61" s="71" customFormat="1" ht="18" customHeight="1" thickBot="1" x14ac:dyDescent="0.3">
      <c r="A108" s="71" t="str">
        <f t="shared" si="1"/>
        <v>73-UVA</v>
      </c>
      <c r="B108" s="58">
        <v>73</v>
      </c>
      <c r="C108" s="87" t="s">
        <v>95</v>
      </c>
      <c r="D108" s="106" t="s">
        <v>742</v>
      </c>
      <c r="E108" s="88" t="s">
        <v>97</v>
      </c>
      <c r="F108" s="88" t="s">
        <v>98</v>
      </c>
      <c r="G108" s="89" t="s">
        <v>1529</v>
      </c>
      <c r="H108" s="90" t="s">
        <v>1530</v>
      </c>
      <c r="I108" s="91" t="s">
        <v>1531</v>
      </c>
      <c r="J108" s="66" t="s">
        <v>1718</v>
      </c>
      <c r="K108" s="92" t="s">
        <v>1532</v>
      </c>
      <c r="L108" s="93" t="s">
        <v>1533</v>
      </c>
      <c r="M108" s="94" t="s">
        <v>1530</v>
      </c>
      <c r="N108" s="95"/>
      <c r="O108" s="71" t="s">
        <v>1534</v>
      </c>
      <c r="AD108" s="72" t="s">
        <v>1532</v>
      </c>
      <c r="AE108" s="72" t="s">
        <v>1533</v>
      </c>
      <c r="AF108" s="96" t="s">
        <v>1530</v>
      </c>
      <c r="AG108" s="96" t="s">
        <v>118</v>
      </c>
      <c r="AH108" s="72" t="s">
        <v>78</v>
      </c>
      <c r="AI108" s="72" t="s">
        <v>1532</v>
      </c>
      <c r="AJ108" s="105" t="s">
        <v>79</v>
      </c>
      <c r="AK108" s="96"/>
      <c r="AL108" s="96"/>
      <c r="AM108" s="96" t="s">
        <v>1535</v>
      </c>
      <c r="AN108" s="97" t="s">
        <v>1536</v>
      </c>
      <c r="AO108" s="96"/>
      <c r="AP108" s="96"/>
      <c r="AQ108" s="96"/>
      <c r="AR108" s="96"/>
      <c r="AS108" s="98" t="s">
        <v>1537</v>
      </c>
      <c r="AT108" s="96" t="s">
        <v>1538</v>
      </c>
      <c r="AU108" s="98" t="s">
        <v>1539</v>
      </c>
      <c r="AV108" s="96" t="s">
        <v>393</v>
      </c>
      <c r="AW108" s="98" t="s">
        <v>393</v>
      </c>
      <c r="AX108" s="96" t="s">
        <v>1540</v>
      </c>
      <c r="AY108" s="99" t="s">
        <v>1541</v>
      </c>
      <c r="AZ108" s="72" t="s">
        <v>1532</v>
      </c>
      <c r="BA108" s="72" t="s">
        <v>1533</v>
      </c>
      <c r="BB108" s="100" t="s">
        <v>88</v>
      </c>
      <c r="BC108" s="101"/>
      <c r="BD108" s="102" t="s">
        <v>1542</v>
      </c>
      <c r="BE108" s="73" t="s">
        <v>1543</v>
      </c>
      <c r="BF108" s="96" t="s">
        <v>1544</v>
      </c>
      <c r="BG108" s="73" t="s">
        <v>1545</v>
      </c>
      <c r="BH108" s="96" t="s">
        <v>1546</v>
      </c>
      <c r="BI108" s="103" t="s">
        <v>1547</v>
      </c>
    </row>
    <row r="109" spans="1:61" s="71" customFormat="1" ht="18" customHeight="1" x14ac:dyDescent="0.25">
      <c r="A109" s="71" t="str">
        <f t="shared" si="1"/>
        <v>14-UBU</v>
      </c>
      <c r="B109" s="58">
        <v>14</v>
      </c>
      <c r="C109" s="87" t="s">
        <v>270</v>
      </c>
      <c r="D109" s="106" t="s">
        <v>580</v>
      </c>
      <c r="E109" s="88" t="s">
        <v>271</v>
      </c>
      <c r="F109" s="88" t="s">
        <v>272</v>
      </c>
      <c r="G109" s="89" t="s">
        <v>1548</v>
      </c>
      <c r="H109" s="90" t="s">
        <v>1549</v>
      </c>
      <c r="I109" s="91" t="s">
        <v>1550</v>
      </c>
      <c r="J109" s="66" t="s">
        <v>1719</v>
      </c>
      <c r="K109" s="92" t="s">
        <v>1551</v>
      </c>
      <c r="L109" s="93" t="s">
        <v>1552</v>
      </c>
      <c r="M109" s="94" t="s">
        <v>1553</v>
      </c>
      <c r="N109" s="95"/>
      <c r="O109" s="71" t="str">
        <f>IF(K109=""," ",CONCATENATE(D109,C109,"_",K109,"-",L109,"_",I109))</f>
        <v>14UBU_NT98-CEECUANT_David González Peña</v>
      </c>
      <c r="AD109" s="72" t="s">
        <v>1551</v>
      </c>
      <c r="AE109" s="72" t="s">
        <v>1552</v>
      </c>
      <c r="AF109" s="73" t="s">
        <v>1553</v>
      </c>
      <c r="AG109" s="73" t="s">
        <v>118</v>
      </c>
      <c r="AH109" s="72" t="s">
        <v>78</v>
      </c>
      <c r="AI109" s="72" t="s">
        <v>1551</v>
      </c>
      <c r="AJ109" s="105" t="s">
        <v>79</v>
      </c>
      <c r="AK109" s="75"/>
      <c r="AL109" s="75"/>
      <c r="AM109" s="75" t="s">
        <v>1554</v>
      </c>
      <c r="AN109" s="97"/>
      <c r="AO109" s="75"/>
      <c r="AP109" s="75"/>
      <c r="AQ109" s="75"/>
      <c r="AR109" s="75"/>
      <c r="AS109" s="98" t="s">
        <v>1555</v>
      </c>
      <c r="AT109" s="75"/>
      <c r="AU109" s="98" t="s">
        <v>1556</v>
      </c>
      <c r="AV109" s="75" t="s">
        <v>1557</v>
      </c>
      <c r="AW109" s="98" t="s">
        <v>245</v>
      </c>
      <c r="AX109" s="75" t="s">
        <v>1558</v>
      </c>
      <c r="AY109" s="99">
        <v>647538867</v>
      </c>
      <c r="AZ109" s="72" t="s">
        <v>1551</v>
      </c>
      <c r="BA109" s="72" t="s">
        <v>1552</v>
      </c>
      <c r="BB109" s="100" t="s">
        <v>88</v>
      </c>
      <c r="BC109" s="101"/>
      <c r="BD109" s="102" t="s">
        <v>1559</v>
      </c>
      <c r="BE109" s="73" t="s">
        <v>1560</v>
      </c>
      <c r="BF109" s="96" t="s">
        <v>1561</v>
      </c>
      <c r="BG109" s="73" t="s">
        <v>1562</v>
      </c>
      <c r="BH109" s="96" t="s">
        <v>1563</v>
      </c>
      <c r="BI109" s="103" t="s">
        <v>1564</v>
      </c>
    </row>
    <row r="110" spans="1:61" s="71" customFormat="1" ht="18" customHeight="1" x14ac:dyDescent="0.25">
      <c r="B110" s="58"/>
      <c r="C110" s="87"/>
      <c r="D110" s="106"/>
      <c r="E110" s="88"/>
      <c r="F110" s="88"/>
      <c r="G110" s="89"/>
      <c r="H110" s="90"/>
      <c r="I110" s="91"/>
      <c r="J110" s="121"/>
      <c r="K110" s="92"/>
      <c r="L110" s="93"/>
      <c r="M110" s="94"/>
      <c r="N110" s="95"/>
    </row>
    <row r="111" spans="1:61" s="71" customFormat="1" ht="18" customHeight="1" x14ac:dyDescent="0.25">
      <c r="B111" s="58"/>
      <c r="C111" s="87"/>
      <c r="D111" s="106"/>
      <c r="E111" s="88"/>
      <c r="F111" s="88"/>
      <c r="G111" s="89"/>
      <c r="H111" s="90"/>
      <c r="I111" s="91"/>
      <c r="J111" s="121"/>
      <c r="K111" s="92"/>
      <c r="L111" s="93"/>
      <c r="M111" s="94"/>
      <c r="N111" s="95"/>
    </row>
    <row r="112" spans="1:61" s="71" customFormat="1" ht="18" customHeight="1" x14ac:dyDescent="0.25">
      <c r="B112" s="58"/>
      <c r="C112" s="87"/>
      <c r="D112" s="106"/>
      <c r="E112" s="88"/>
      <c r="F112" s="88"/>
      <c r="G112" s="89"/>
      <c r="H112" s="90"/>
      <c r="I112" s="91"/>
      <c r="J112" s="121"/>
      <c r="K112" s="92"/>
      <c r="L112" s="93"/>
      <c r="M112" s="94"/>
      <c r="N112" s="95"/>
    </row>
    <row r="113" spans="2:14" s="71" customFormat="1" ht="18" customHeight="1" x14ac:dyDescent="0.25">
      <c r="B113" s="58"/>
      <c r="C113" s="87"/>
      <c r="D113" s="106"/>
      <c r="E113" s="88"/>
      <c r="F113" s="88"/>
      <c r="G113" s="89"/>
      <c r="H113" s="90"/>
      <c r="I113" s="91"/>
      <c r="J113" s="121"/>
      <c r="K113" s="92"/>
      <c r="L113" s="93"/>
      <c r="M113" s="94"/>
      <c r="N113" s="95"/>
    </row>
    <row r="114" spans="2:14" s="71" customFormat="1" ht="18" customHeight="1" x14ac:dyDescent="0.25">
      <c r="B114" s="58"/>
      <c r="C114" s="87"/>
      <c r="D114" s="106"/>
      <c r="E114" s="88"/>
      <c r="F114" s="88"/>
      <c r="G114" s="89"/>
      <c r="H114" s="90"/>
      <c r="I114" s="91"/>
      <c r="J114" s="92"/>
      <c r="K114" s="93"/>
      <c r="L114" s="94"/>
      <c r="M114" s="95"/>
    </row>
  </sheetData>
  <conditionalFormatting sqref="BB3:BC3">
    <cfRule type="cellIs" dxfId="67" priority="63" operator="equal">
      <formula>"NO"</formula>
    </cfRule>
  </conditionalFormatting>
  <conditionalFormatting sqref="BB6:BC6 BB10:BC10 BB36:BC36 BB42:BC42 BB38:BC38">
    <cfRule type="cellIs" dxfId="66" priority="62" operator="equal">
      <formula>"NO"</formula>
    </cfRule>
  </conditionalFormatting>
  <conditionalFormatting sqref="BB7:BC7">
    <cfRule type="cellIs" dxfId="65" priority="61" operator="equal">
      <formula>"NO"</formula>
    </cfRule>
  </conditionalFormatting>
  <conditionalFormatting sqref="BB15:BC15 BB32:BC32 BB33">
    <cfRule type="cellIs" dxfId="64" priority="60" operator="equal">
      <formula>"NO"</formula>
    </cfRule>
  </conditionalFormatting>
  <conditionalFormatting sqref="BB12:BC12">
    <cfRule type="cellIs" dxfId="63" priority="59" operator="equal">
      <formula>"NO"</formula>
    </cfRule>
  </conditionalFormatting>
  <conditionalFormatting sqref="BB13:BC13">
    <cfRule type="cellIs" dxfId="62" priority="58" operator="equal">
      <formula>"NO"</formula>
    </cfRule>
  </conditionalFormatting>
  <conditionalFormatting sqref="BB14:BC14">
    <cfRule type="cellIs" dxfId="61" priority="57" operator="equal">
      <formula>"NO"</formula>
    </cfRule>
  </conditionalFormatting>
  <conditionalFormatting sqref="BB18:BC18 BB22:BC22">
    <cfRule type="cellIs" dxfId="60" priority="56" operator="equal">
      <formula>"NO"</formula>
    </cfRule>
  </conditionalFormatting>
  <conditionalFormatting sqref="BB24:BC24">
    <cfRule type="cellIs" dxfId="59" priority="55" operator="equal">
      <formula>"NO"</formula>
    </cfRule>
  </conditionalFormatting>
  <conditionalFormatting sqref="BB28:BC28">
    <cfRule type="cellIs" dxfId="58" priority="54" operator="equal">
      <formula>"NO"</formula>
    </cfRule>
  </conditionalFormatting>
  <conditionalFormatting sqref="BB29:BC29">
    <cfRule type="cellIs" dxfId="57" priority="53" operator="equal">
      <formula>"NO"</formula>
    </cfRule>
  </conditionalFormatting>
  <conditionalFormatting sqref="BB25:BC25">
    <cfRule type="cellIs" dxfId="56" priority="52" operator="equal">
      <formula>"NO"</formula>
    </cfRule>
  </conditionalFormatting>
  <conditionalFormatting sqref="BB38:BC38">
    <cfRule type="cellIs" dxfId="55" priority="51" operator="equal">
      <formula>"NO"</formula>
    </cfRule>
  </conditionalFormatting>
  <conditionalFormatting sqref="BB35:BC35 BC33">
    <cfRule type="cellIs" dxfId="54" priority="50" operator="equal">
      <formula>"NO"</formula>
    </cfRule>
  </conditionalFormatting>
  <conditionalFormatting sqref="BB30:BC30">
    <cfRule type="cellIs" dxfId="53" priority="49" operator="equal">
      <formula>"NO"</formula>
    </cfRule>
  </conditionalFormatting>
  <conditionalFormatting sqref="BB45:BC45">
    <cfRule type="cellIs" dxfId="52" priority="48" operator="equal">
      <formula>"NO"</formula>
    </cfRule>
  </conditionalFormatting>
  <conditionalFormatting sqref="BB48:BC48 BB84:BC84 BB90:BC91 BB94:BC94 BB98:BC98 BB100:BC100 BB102:BC102 BB105:BC108">
    <cfRule type="cellIs" dxfId="51" priority="47" operator="equal">
      <formula>"NO"</formula>
    </cfRule>
  </conditionalFormatting>
  <conditionalFormatting sqref="BB51:BC51 BB87:BC87 BB92:BC92 BB102:BC102">
    <cfRule type="cellIs" dxfId="50" priority="46" operator="equal">
      <formula>"NO"</formula>
    </cfRule>
  </conditionalFormatting>
  <conditionalFormatting sqref="BB43:BC43">
    <cfRule type="cellIs" dxfId="49" priority="45" operator="equal">
      <formula>"NO"</formula>
    </cfRule>
  </conditionalFormatting>
  <conditionalFormatting sqref="BB43:BC43">
    <cfRule type="cellIs" dxfId="48" priority="44" operator="equal">
      <formula>"NO"</formula>
    </cfRule>
  </conditionalFormatting>
  <conditionalFormatting sqref="BB44:BC44">
    <cfRule type="cellIs" dxfId="47" priority="43" operator="equal">
      <formula>"NO"</formula>
    </cfRule>
  </conditionalFormatting>
  <conditionalFormatting sqref="BB44:BC44">
    <cfRule type="cellIs" dxfId="46" priority="42" operator="equal">
      <formula>"NO"</formula>
    </cfRule>
  </conditionalFormatting>
  <conditionalFormatting sqref="BB39:BC39">
    <cfRule type="cellIs" dxfId="45" priority="41" operator="equal">
      <formula>"NO"</formula>
    </cfRule>
  </conditionalFormatting>
  <conditionalFormatting sqref="BB40:BC40">
    <cfRule type="cellIs" dxfId="44" priority="40" operator="equal">
      <formula>"NO"</formula>
    </cfRule>
  </conditionalFormatting>
  <conditionalFormatting sqref="BB40:BC40">
    <cfRule type="cellIs" dxfId="43" priority="39" operator="equal">
      <formula>"NO"</formula>
    </cfRule>
  </conditionalFormatting>
  <conditionalFormatting sqref="BB46:BC46">
    <cfRule type="cellIs" dxfId="42" priority="38" operator="equal">
      <formula>"NO"</formula>
    </cfRule>
  </conditionalFormatting>
  <conditionalFormatting sqref="BB47:BC47">
    <cfRule type="cellIs" dxfId="41" priority="37" operator="equal">
      <formula>"NO"</formula>
    </cfRule>
  </conditionalFormatting>
  <conditionalFormatting sqref="BB52:BC54 BB56:BC56 BB59:BC61 BB65:BC69">
    <cfRule type="cellIs" dxfId="40" priority="36" operator="equal">
      <formula>"NO"</formula>
    </cfRule>
  </conditionalFormatting>
  <conditionalFormatting sqref="BB70:BC71 BB81:BC82 BB73:BC78">
    <cfRule type="cellIs" dxfId="39" priority="35" operator="equal">
      <formula>"NO"</formula>
    </cfRule>
  </conditionalFormatting>
  <conditionalFormatting sqref="BB95:BC96">
    <cfRule type="cellIs" dxfId="38" priority="34" operator="equal">
      <formula>"NO"</formula>
    </cfRule>
  </conditionalFormatting>
  <conditionalFormatting sqref="BB93:BC93">
    <cfRule type="cellIs" dxfId="37" priority="33" operator="equal">
      <formula>"NO"</formula>
    </cfRule>
  </conditionalFormatting>
  <conditionalFormatting sqref="BB107:BC107">
    <cfRule type="cellIs" dxfId="36" priority="31" operator="equal">
      <formula>"NO"</formula>
    </cfRule>
  </conditionalFormatting>
  <conditionalFormatting sqref="BB106:BC106 BB108:BC108">
    <cfRule type="cellIs" dxfId="35" priority="32" operator="equal">
      <formula>"NO"</formula>
    </cfRule>
  </conditionalFormatting>
  <conditionalFormatting sqref="BB85:BC86">
    <cfRule type="cellIs" dxfId="34" priority="30" operator="equal">
      <formula>"NO"</formula>
    </cfRule>
  </conditionalFormatting>
  <conditionalFormatting sqref="BB83:BC83">
    <cfRule type="cellIs" dxfId="33" priority="29" operator="equal">
      <formula>"NO"</formula>
    </cfRule>
  </conditionalFormatting>
  <conditionalFormatting sqref="BB79:BC79">
    <cfRule type="cellIs" dxfId="32" priority="28" operator="equal">
      <formula>"NO"</formula>
    </cfRule>
  </conditionalFormatting>
  <conditionalFormatting sqref="BB99:BC99">
    <cfRule type="cellIs" dxfId="31" priority="27" operator="equal">
      <formula>"NO"</formula>
    </cfRule>
  </conditionalFormatting>
  <conditionalFormatting sqref="BB109:BC109">
    <cfRule type="cellIs" dxfId="30" priority="26" operator="equal">
      <formula>"NO"</formula>
    </cfRule>
  </conditionalFormatting>
  <conditionalFormatting sqref="BB8:BC9">
    <cfRule type="cellIs" dxfId="29" priority="25" operator="equal">
      <formula>"NO"</formula>
    </cfRule>
  </conditionalFormatting>
  <conditionalFormatting sqref="BB11:BC11">
    <cfRule type="cellIs" dxfId="28" priority="24" operator="equal">
      <formula>"NO"</formula>
    </cfRule>
  </conditionalFormatting>
  <conditionalFormatting sqref="BB16:BC17">
    <cfRule type="cellIs" dxfId="27" priority="23" operator="equal">
      <formula>"NO"</formula>
    </cfRule>
  </conditionalFormatting>
  <conditionalFormatting sqref="BB19:BC21">
    <cfRule type="cellIs" dxfId="26" priority="22" operator="equal">
      <formula>"NO"</formula>
    </cfRule>
  </conditionalFormatting>
  <conditionalFormatting sqref="BB23:BC23">
    <cfRule type="cellIs" dxfId="25" priority="21" operator="equal">
      <formula>"NO"</formula>
    </cfRule>
  </conditionalFormatting>
  <conditionalFormatting sqref="BB26:BC27">
    <cfRule type="cellIs" dxfId="24" priority="20" operator="equal">
      <formula>"NO"</formula>
    </cfRule>
  </conditionalFormatting>
  <conditionalFormatting sqref="BB31:BC31">
    <cfRule type="cellIs" dxfId="23" priority="19" operator="equal">
      <formula>"NO"</formula>
    </cfRule>
  </conditionalFormatting>
  <conditionalFormatting sqref="BB34">
    <cfRule type="cellIs" dxfId="22" priority="18" operator="equal">
      <formula>"NO"</formula>
    </cfRule>
  </conditionalFormatting>
  <conditionalFormatting sqref="BC34">
    <cfRule type="cellIs" dxfId="21" priority="17" operator="equal">
      <formula>"NO"</formula>
    </cfRule>
  </conditionalFormatting>
  <conditionalFormatting sqref="BB37:BC37">
    <cfRule type="cellIs" dxfId="20" priority="16" operator="equal">
      <formula>"NO"</formula>
    </cfRule>
  </conditionalFormatting>
  <conditionalFormatting sqref="BB37:BC37">
    <cfRule type="cellIs" dxfId="19" priority="15" operator="equal">
      <formula>"NO"</formula>
    </cfRule>
  </conditionalFormatting>
  <conditionalFormatting sqref="BB41:BC41">
    <cfRule type="cellIs" dxfId="18" priority="14" operator="equal">
      <formula>"NO"</formula>
    </cfRule>
  </conditionalFormatting>
  <conditionalFormatting sqref="BB49:BC50">
    <cfRule type="cellIs" dxfId="17" priority="13" operator="equal">
      <formula>"NO"</formula>
    </cfRule>
  </conditionalFormatting>
  <conditionalFormatting sqref="BB55:BC55">
    <cfRule type="cellIs" dxfId="16" priority="12" operator="equal">
      <formula>"NO"</formula>
    </cfRule>
  </conditionalFormatting>
  <conditionalFormatting sqref="BB57:BC58">
    <cfRule type="cellIs" dxfId="15" priority="11" operator="equal">
      <formula>"NO"</formula>
    </cfRule>
  </conditionalFormatting>
  <conditionalFormatting sqref="BB62:BC63">
    <cfRule type="cellIs" dxfId="14" priority="10" operator="equal">
      <formula>"NO"</formula>
    </cfRule>
  </conditionalFormatting>
  <conditionalFormatting sqref="BB64:BC64">
    <cfRule type="cellIs" dxfId="13" priority="9" operator="equal">
      <formula>"NO"</formula>
    </cfRule>
  </conditionalFormatting>
  <conditionalFormatting sqref="BB72:BC72">
    <cfRule type="cellIs" dxfId="12" priority="8" operator="equal">
      <formula>"NO"</formula>
    </cfRule>
  </conditionalFormatting>
  <conditionalFormatting sqref="BB80:BC80">
    <cfRule type="cellIs" dxfId="11" priority="7" operator="equal">
      <formula>"NO"</formula>
    </cfRule>
  </conditionalFormatting>
  <conditionalFormatting sqref="BB88:BC89">
    <cfRule type="cellIs" dxfId="10" priority="6" operator="equal">
      <formula>"NO"</formula>
    </cfRule>
  </conditionalFormatting>
  <conditionalFormatting sqref="BB97:BC97">
    <cfRule type="cellIs" dxfId="9" priority="5" operator="equal">
      <formula>"NO"</formula>
    </cfRule>
  </conditionalFormatting>
  <conditionalFormatting sqref="BB101:BC101">
    <cfRule type="cellIs" dxfId="8" priority="4" operator="equal">
      <formula>"NO"</formula>
    </cfRule>
  </conditionalFormatting>
  <conditionalFormatting sqref="BB101:BC101">
    <cfRule type="cellIs" dxfId="7" priority="3" operator="equal">
      <formula>"NO"</formula>
    </cfRule>
  </conditionalFormatting>
  <conditionalFormatting sqref="BB103:BC104">
    <cfRule type="cellIs" dxfId="6" priority="2" operator="equal">
      <formula>"NO"</formula>
    </cfRule>
  </conditionalFormatting>
  <conditionalFormatting sqref="AD7:AD109">
    <cfRule type="cellIs" dxfId="5" priority="1" operator="equal">
      <formula>K7</formula>
    </cfRule>
  </conditionalFormatting>
  <hyperlinks>
    <hyperlink ref="L78" r:id="rId1"/>
    <hyperlink ref="AX93" r:id="rId2"/>
    <hyperlink ref="AI7" r:id="rId3" display="https://www.redtcue.es/desafio/demandas/details/21/652"/>
    <hyperlink ref="AJ7" r:id="rId4" display="https://www.redtcue.es/desafio/demandas/nt02"/>
    <hyperlink ref="AI10" r:id="rId5" display="https://www.redtcue.es/desafio/demandas/details/21/655"/>
    <hyperlink ref="AJ10" r:id="rId6" display="https://www.redtcue.es/desafio/demandas/nt03"/>
    <hyperlink ref="AI12" r:id="rId7" display="https://www.redtcue.es/desafio/demandas/details/21/659"/>
    <hyperlink ref="AJ12" r:id="rId8" display="https://www.redtcue.es/desafio/demandas/nt04"/>
    <hyperlink ref="AI13" r:id="rId9" display="https://www.redtcue.es/desafio/demandas/details/21/663"/>
    <hyperlink ref="AJ13" r:id="rId10" display="https://www.redtcue.es/desafio/demandas/nt05"/>
    <hyperlink ref="AI14" r:id="rId11" display="https://www.redtcue.es/desafio/demandas/details/21/665"/>
    <hyperlink ref="AJ14" r:id="rId12" display="https://www.redtcue.es/desafio/demandas/nt06"/>
    <hyperlink ref="AI15" r:id="rId13" display="https://www.redtcue.es/desafio/demandas/details/21/667"/>
    <hyperlink ref="AJ15" r:id="rId14" display="https://www.redtcue.es/desafio/demandas/nt07"/>
    <hyperlink ref="AI18" r:id="rId15" display="https://www.redtcue.es/desafio/demandas/details/21/666"/>
    <hyperlink ref="AJ18" r:id="rId16" display="https://www.redtcue.es/desafio/demandas/nt08"/>
    <hyperlink ref="AI22" r:id="rId17" display="https://www.redtcue.es/desafio/demandas/details/21/668"/>
    <hyperlink ref="AJ22" r:id="rId18" display="https://www.redtcue.es/desafio/demandas/nt09"/>
    <hyperlink ref="AI24" r:id="rId19" display="https://www.redtcue.es/desafio/demandas/details/21/669"/>
    <hyperlink ref="AJ24" r:id="rId20" display="https://www.redtcue.es/desafio/demandas/nt10"/>
    <hyperlink ref="AI25" r:id="rId21" display="https://www.redtcue.es/desafio/demandas/details/21/672"/>
    <hyperlink ref="AJ25" r:id="rId22" display="https://www.redtcue.es/desafio/demandas/nt11"/>
    <hyperlink ref="AI28" r:id="rId23" display="https://www.redtcue.es/desafio/demandas/details/21/671"/>
    <hyperlink ref="AJ28" r:id="rId24" display="https://www.redtcue.es/desafio/demandas/nt12"/>
    <hyperlink ref="AI29" r:id="rId25" display="https://www.redtcue.es/desafio/demandas/details/21/674"/>
    <hyperlink ref="AJ29" r:id="rId26" display="https://www.redtcue.es/desafio/demandas/nt14"/>
    <hyperlink ref="AI30" r:id="rId27" display="https://www.redtcue.es/desafio/demandas/details/21/681"/>
    <hyperlink ref="AJ30" r:id="rId28" display="https://www.redtcue.es/desafio/demandas/nt15"/>
    <hyperlink ref="AI32" r:id="rId29" display="https://www.redtcue.es/desafio/demandas/details/21/675"/>
    <hyperlink ref="AJ32" r:id="rId30" display="https://www.redtcue.es/desafio/demandas/nt16"/>
    <hyperlink ref="AI33" r:id="rId31" display="https://www.redtcue.es/desafio/demandas/details/21/676"/>
    <hyperlink ref="AJ33" r:id="rId32" display="https://www.redtcue.es/desafio/demandas/nt17"/>
    <hyperlink ref="AI35" r:id="rId33" display="https://www.redtcue.es/desafio/demandas/details/21/677"/>
    <hyperlink ref="AJ35" r:id="rId34" display="https://www.redtcue.es/desafio/demandas/nt18"/>
    <hyperlink ref="AI36" r:id="rId35" display="https://www.redtcue.es/desafio/demandas/details/21/678"/>
    <hyperlink ref="AJ36" r:id="rId36" display="https://www.redtcue.es/desafio/demandas/nt19"/>
    <hyperlink ref="AI38" r:id="rId37" display="https://www.redtcue.es/desafio/demandas/details/21/679"/>
    <hyperlink ref="AJ38" r:id="rId38" display="https://www.redtcue.es/desafio/demandas/nt20"/>
    <hyperlink ref="AI39" r:id="rId39" display="https://www.redtcue.es/desafio/demandas/details/21/680"/>
    <hyperlink ref="AJ39" r:id="rId40" display="https://www.redtcue.es/desafio/demandas/nt21"/>
    <hyperlink ref="AI40" r:id="rId41" display="https://www.redtcue.es/desafio/demandas/details/21/684"/>
    <hyperlink ref="AJ40" r:id="rId42" display="https://www.redtcue.es/desafio/demandas/nt22"/>
    <hyperlink ref="AI42" r:id="rId43" display="https://www.redtcue.es/desafio/demandas/details/21/686"/>
    <hyperlink ref="AJ42" r:id="rId44" display="https://www.redtcue.es/desafio/demandas/nt23"/>
    <hyperlink ref="AI43" r:id="rId45" display="https://www.redtcue.es/desafio/demandas/details/21/685"/>
    <hyperlink ref="AJ43" r:id="rId46" display="https://www.redtcue.es/desafio/demandas/nt24"/>
    <hyperlink ref="AI44" r:id="rId47" display="https://www.redtcue.es/desafio/demandas/details/21/687"/>
    <hyperlink ref="AJ44" r:id="rId48" display="https://www.redtcue.es/desafio/demandas/nt25"/>
    <hyperlink ref="AI45" r:id="rId49" display="https://www.redtcue.es/desafio/demandas/details/21/689"/>
    <hyperlink ref="AJ45" r:id="rId50" display="https://www.redtcue.es/desafio/demandas/nt27"/>
    <hyperlink ref="AI46" r:id="rId51" display="https://www.redtcue.es/desafio/demandas/details/21/711"/>
    <hyperlink ref="AJ46" r:id="rId52" display="https://www.redtcue.es/desafio/demandas/nt34"/>
    <hyperlink ref="AI47" r:id="rId53" display="https://www.redtcue.es/desafio/demandas/details/21/691"/>
    <hyperlink ref="AJ47" r:id="rId54" display="https://www.redtcue.es/desafio/demandas/nt39"/>
    <hyperlink ref="AI48" r:id="rId55" display="https://www.redtcue.es/desafio/demandas/details/21/693"/>
    <hyperlink ref="AJ48" r:id="rId56" display="https://www.redtcue.es/desafio/demandas/nt40"/>
    <hyperlink ref="AI51" r:id="rId57" display="https://www.redtcue.es/desafio/demandas/details/21/694"/>
    <hyperlink ref="AJ51" r:id="rId58" display="https://www.redtcue.es/desafio/demandas/nt41"/>
    <hyperlink ref="AI52" r:id="rId59" display="https://www.redtcue.es/desafio/demandas/details/21/695"/>
    <hyperlink ref="AJ52" r:id="rId60" display="https://www.redtcue.es/desafio/demandas/nt42"/>
    <hyperlink ref="AI53" r:id="rId61" display="https://www.redtcue.es/desafio/demandas/details/21/696"/>
    <hyperlink ref="AJ53" r:id="rId62" display="https://www.redtcue.es/desafio/demandas/NT43"/>
    <hyperlink ref="AI54" r:id="rId63" display="https://www.redtcue.es/desafio/demandas/details/21/697"/>
    <hyperlink ref="AJ54" r:id="rId64" display="https://www.redtcue.es/desafio/demandas/NT44"/>
    <hyperlink ref="AI56" r:id="rId65" display="https://www.redtcue.es/desafio/demandas/details/21/698"/>
    <hyperlink ref="AJ56" r:id="rId66" display="https://www.redtcue.es/desafio/demandas/NT45"/>
    <hyperlink ref="AI59" r:id="rId67" display="https://www.redtcue.es/desafio/demandas/details/21/700"/>
    <hyperlink ref="AJ59" r:id="rId68" display="https://www.redtcue.es/desafio/demandas/NT46"/>
    <hyperlink ref="AI60" r:id="rId69" display="https://www.redtcue.es/desafio/demandas/details/21/701"/>
    <hyperlink ref="AJ60" r:id="rId70" display="https://www.redtcue.es/desafio/demandas/NT47"/>
    <hyperlink ref="AI61" r:id="rId71" display="https://www.redtcue.es/desafio/demandas/details/21/702"/>
    <hyperlink ref="AJ61" r:id="rId72" display="https://www.redtcue.es/desafio/demandas/NT48"/>
    <hyperlink ref="AI65" r:id="rId73" display="https://www.redtcue.es/desafio/demandas/details/21/704"/>
    <hyperlink ref="AJ65" r:id="rId74" display="https://www.redtcue.es/desafio/demandas/NT50"/>
    <hyperlink ref="AI66" r:id="rId75" display="https://www.redtcue.es/desafio/demandas/details/21/705"/>
    <hyperlink ref="AJ66" r:id="rId76" display="https://www.redtcue.es/desafio/demandas/NT51"/>
    <hyperlink ref="AI67" r:id="rId77" display="https://www.redtcue.es/desafio/demandas/details/21/718"/>
    <hyperlink ref="AJ67" r:id="rId78" display="https://www.redtcue.es/desafio/demandas/NT54"/>
    <hyperlink ref="AI68" r:id="rId79" display="https://www.redtcue.es/desafio/demandas/details/21/719"/>
    <hyperlink ref="AJ68" r:id="rId80" display="https://www.redtcue.es/desafio/demandas/NT55"/>
    <hyperlink ref="AI69" r:id="rId81" display="https://www.redtcue.es/desafio/demandas/details/21/723"/>
    <hyperlink ref="AJ69" r:id="rId82" display="https://www.redtcue.es/desafio/demandas/NT56"/>
    <hyperlink ref="AI70" r:id="rId83" display="https://www.redtcue.es/desafio/demandas/details/21/721"/>
    <hyperlink ref="AJ70" r:id="rId84" display="https://www.redtcue.es/desafio/demandas/NT57"/>
    <hyperlink ref="AI71" r:id="rId85" display="https://www.redtcue.es/desafio/demandas/details/21/722"/>
    <hyperlink ref="AJ71" r:id="rId86" display="https://www.redtcue.es/desafio/demandas/NT58"/>
    <hyperlink ref="AI73" r:id="rId87" display="https://www.redtcue.es/desafio/demandas/details/21/724"/>
    <hyperlink ref="AJ73" r:id="rId88" display="https://www.redtcue.es/desafio/demandas/NT59"/>
    <hyperlink ref="AI74" r:id="rId89" display="https://www.redtcue.es/desafio/demandas/details/21/725"/>
    <hyperlink ref="AJ74" r:id="rId90" display="https://www.redtcue.es/desafio/demandas/NT61"/>
    <hyperlink ref="AI75" r:id="rId91" display="https://www.redtcue.es/desafio/demandas/details/21/727"/>
    <hyperlink ref="AJ75" r:id="rId92" display="https://www.redtcue.es/desafio/demandas/NT62"/>
    <hyperlink ref="AI76" r:id="rId93" display="https://www.redtcue.es/desafio/demandas/details/21/728"/>
    <hyperlink ref="AJ76" r:id="rId94" display="https://www.redtcue.es/desafio/demandas/NT63"/>
    <hyperlink ref="AI77" r:id="rId95" display="https://www.redtcue.es/desafio/demandas/details/21/730"/>
    <hyperlink ref="AJ77" r:id="rId96" display="https://www.redtcue.es/desafio/demandas/NT64"/>
    <hyperlink ref="AI78" r:id="rId97" display="https://www.redtcue.es/desafio/demandas/details/21/731"/>
    <hyperlink ref="AJ78" r:id="rId98" display="https://www.redtcue.es/desafio/demandas/NT65"/>
    <hyperlink ref="AI79" r:id="rId99" display="https://www.redtcue.es/desafio/demandas/details/21/737"/>
    <hyperlink ref="AJ79" r:id="rId100" display="https://www.redtcue.es/desafio/demandas/NT66"/>
    <hyperlink ref="AI81" r:id="rId101" display="https://www.redtcue.es/desafio/demandas/details/21/733"/>
    <hyperlink ref="AJ81" r:id="rId102" display="https://www.redtcue.es/desafio/demandas/NT67"/>
    <hyperlink ref="AI82" r:id="rId103" display="https://www.redtcue.es/desafio/demandas/details/21/735"/>
    <hyperlink ref="AJ82" r:id="rId104" display="https://www.redtcue.es/desafio/demandas/NT69"/>
    <hyperlink ref="AI83" r:id="rId105" display="https://www.redtcue.es/desafio/demandas/details/21/736"/>
    <hyperlink ref="AJ83" r:id="rId106" display="https://www.redtcue.es/desafio/demandas/NT70"/>
    <hyperlink ref="AI84" r:id="rId107" display="https://www.redtcue.es/desafio/demandas/details/21/738"/>
    <hyperlink ref="AJ84" r:id="rId108" display="https://www.redtcue.es/desafio/demandas/NT71"/>
    <hyperlink ref="AI85" r:id="rId109" display="https://www.redtcue.es/desafio/demandas/details/21/740"/>
    <hyperlink ref="AJ85" r:id="rId110" display="https://www.redtcue.es/desafio/demandas/NT72"/>
    <hyperlink ref="AI86" r:id="rId111" display="https://www.redtcue.es/desafio/demandas/details/21/741"/>
    <hyperlink ref="AJ86" r:id="rId112" display="https://www.redtcue.es/desafio/demandas/NT73"/>
    <hyperlink ref="AI87" r:id="rId113" display="https://www.redtcue.es/desafio/demandas/details/21/745"/>
    <hyperlink ref="AJ87" r:id="rId114" display="https://www.redtcue.es/desafio/demandas/NT74"/>
    <hyperlink ref="AI90" r:id="rId115" display="https://www.redtcue.es/desafio/demandas/details/21/742"/>
    <hyperlink ref="AJ90" r:id="rId116" display="https://www.redtcue.es/desafio/demandas/NT75"/>
    <hyperlink ref="AI91" r:id="rId117" display="https://www.redtcue.es/desafio/demandas/details/21/767"/>
    <hyperlink ref="AJ91" r:id="rId118" display="https://www.redtcue.es/desafio/demandas/NT77"/>
    <hyperlink ref="AI92" r:id="rId119" display="https://www.redtcue.es/desafio/demandas/details/21/746"/>
    <hyperlink ref="AJ92" r:id="rId120" display="https://www.redtcue.es/desafio/demandas/NT78"/>
    <hyperlink ref="AI93" r:id="rId121" display="https://www.redtcue.es/desafio/demandas/details/21/766"/>
    <hyperlink ref="AJ93" r:id="rId122" display="https://www.redtcue.es/desafio/demandas/NT80"/>
    <hyperlink ref="AI94" r:id="rId123" display="https://www.redtcue.es/desafio/demandas/details/21/751"/>
    <hyperlink ref="AJ94" r:id="rId124" display="https://www.redtcue.es/desafio/demandas/NT85"/>
    <hyperlink ref="AI95" r:id="rId125" display="https://www.redtcue.es/desafio/demandas/details/21/752"/>
    <hyperlink ref="AJ95" r:id="rId126" display="https://www.redtcue.es/desafio/demandas/NT86"/>
    <hyperlink ref="AI96" r:id="rId127" display="https://www.redtcue.es/desafio/demandas/details/21/754"/>
    <hyperlink ref="AJ96" r:id="rId128" display="https://www.redtcue.es/desafio/demandas/NT88"/>
    <hyperlink ref="AI98" r:id="rId129" display="https://www.redtcue.es/desafio/demandas/details/21/765"/>
    <hyperlink ref="AJ98" r:id="rId130" display="https://www.redtcue.es/desafio/demandas/NT89"/>
    <hyperlink ref="AI99" r:id="rId131" display="https://www.redtcue.es/desafio/demandas/details/21/755"/>
    <hyperlink ref="AJ99" r:id="rId132" display="https://www.redtcue.es/desafio/demandas/NT90"/>
    <hyperlink ref="AI100" r:id="rId133" display="https://www.redtcue.es/desafio/demandas/details/21/764"/>
    <hyperlink ref="AJ100" r:id="rId134" display="https://www.redtcue.es/desafio/demandas/NT91"/>
    <hyperlink ref="AI102" r:id="rId135" display="https://www.redtcue.es/desafio/demandas/details/21/763"/>
    <hyperlink ref="AJ102" r:id="rId136" display="https://www.redtcue.es/desafio/demandas/NT92"/>
    <hyperlink ref="AI105" r:id="rId137" display="https://www.redtcue.es/desafio/demandas/details/21/762"/>
    <hyperlink ref="AJ105" r:id="rId138" display="https://www.redtcue.es/desafio/demandas/NT93"/>
    <hyperlink ref="AI106" r:id="rId139" display="https://www.redtcue.es/desafio/demandas/details/21/756"/>
    <hyperlink ref="AJ106" r:id="rId140" display="https://www.redtcue.es/desafio/demandas/NT94"/>
    <hyperlink ref="AI107" r:id="rId141" display="https://www.redtcue.es/desafio/demandas/details/21/759"/>
    <hyperlink ref="AJ107" r:id="rId142" display="https://www.redtcue.es/desafio/demandas/NT96"/>
    <hyperlink ref="AI108" r:id="rId143" display="https://www.redtcue.es/desafio/demandas/details/21/760"/>
    <hyperlink ref="AJ108" r:id="rId144" display="https://www.redtcue.es/desafio/demandas/NT97"/>
    <hyperlink ref="AI109" r:id="rId145" display="https://www.redtcue.es/desafio/demandas/details/21/761"/>
    <hyperlink ref="AJ109" r:id="rId146" display="https://www.redtcue.es/desafio/demandas/NT98"/>
    <hyperlink ref="AI8" r:id="rId147" display="https://www.redtcue.es/desafio/demandas/details/21/652"/>
    <hyperlink ref="AI9" r:id="rId148" display="https://www.redtcue.es/desafio/demandas/details/21/652"/>
    <hyperlink ref="AJ8" r:id="rId149" display="https://www.redtcue.es/desafio/demandas/nt02"/>
    <hyperlink ref="AJ9" r:id="rId150" display="https://www.redtcue.es/desafio/demandas/nt02"/>
    <hyperlink ref="AI11" r:id="rId151" display="https://www.redtcue.es/desafio/demandas/details/21/655"/>
    <hyperlink ref="AJ11" r:id="rId152" display="https://www.redtcue.es/desafio/demandas/nt03"/>
    <hyperlink ref="AI16" r:id="rId153" display="https://www.redtcue.es/desafio/demandas/details/21/667"/>
    <hyperlink ref="AI17" r:id="rId154" display="https://www.redtcue.es/desafio/demandas/details/21/667"/>
    <hyperlink ref="AJ16" r:id="rId155" display="https://www.redtcue.es/desafio/demandas/nt07"/>
    <hyperlink ref="AJ17" r:id="rId156" display="https://www.redtcue.es/desafio/demandas/nt07"/>
    <hyperlink ref="AI19" r:id="rId157" display="https://www.redtcue.es/desafio/demandas/details/21/666"/>
    <hyperlink ref="AI20" r:id="rId158" display="https://www.redtcue.es/desafio/demandas/details/21/666"/>
    <hyperlink ref="AI21" r:id="rId159" display="https://www.redtcue.es/desafio/demandas/details/21/666"/>
    <hyperlink ref="AJ19" r:id="rId160" display="https://www.redtcue.es/desafio/demandas/nt08"/>
    <hyperlink ref="AJ20" r:id="rId161" display="https://www.redtcue.es/desafio/demandas/nt08"/>
    <hyperlink ref="AJ21" r:id="rId162" display="https://www.redtcue.es/desafio/demandas/nt08"/>
    <hyperlink ref="AI23" r:id="rId163" display="https://www.redtcue.es/desafio/demandas/details/21/668"/>
    <hyperlink ref="AJ23" r:id="rId164" display="https://www.redtcue.es/desafio/demandas/nt09"/>
    <hyperlink ref="AI26" r:id="rId165" display="https://www.redtcue.es/desafio/demandas/details/21/672"/>
    <hyperlink ref="AI27" r:id="rId166" display="https://www.redtcue.es/desafio/demandas/details/21/672"/>
    <hyperlink ref="AJ26" r:id="rId167" display="https://www.redtcue.es/desafio/demandas/nt11"/>
    <hyperlink ref="AJ27" r:id="rId168" display="https://www.redtcue.es/desafio/demandas/nt11"/>
    <hyperlink ref="AI31" r:id="rId169" display="https://www.redtcue.es/desafio/demandas/details/21/681"/>
    <hyperlink ref="AJ31" r:id="rId170" display="https://www.redtcue.es/desafio/demandas/nt15"/>
    <hyperlink ref="AI34" r:id="rId171" display="https://www.redtcue.es/desafio/demandas/details/21/676"/>
    <hyperlink ref="AJ34" r:id="rId172" display="https://www.redtcue.es/desafio/demandas/nt17"/>
    <hyperlink ref="AI37" r:id="rId173" display="https://www.redtcue.es/desafio/demandas/details/21/679"/>
    <hyperlink ref="AJ37" r:id="rId174" display="https://www.redtcue.es/desafio/demandas/nt20"/>
    <hyperlink ref="AI41" r:id="rId175" display="https://www.redtcue.es/desafio/demandas/details/21/686"/>
    <hyperlink ref="AJ41" r:id="rId176" display="https://www.redtcue.es/desafio/demandas/nt23"/>
    <hyperlink ref="AI49" r:id="rId177" display="https://www.redtcue.es/desafio/demandas/details/21/694"/>
    <hyperlink ref="AI50" r:id="rId178" display="https://www.redtcue.es/desafio/demandas/details/21/694"/>
    <hyperlink ref="AJ49" r:id="rId179" display="https://www.redtcue.es/desafio/demandas/nt41"/>
    <hyperlink ref="AJ50" r:id="rId180" display="https://www.redtcue.es/desafio/demandas/nt41"/>
    <hyperlink ref="AI55" r:id="rId181" display="https://www.redtcue.es/desafio/demandas/details/21/698"/>
    <hyperlink ref="AJ55" r:id="rId182" display="https://www.redtcue.es/desafio/demandas/NT45"/>
    <hyperlink ref="AI57" r:id="rId183" display="https://www.redtcue.es/desafio/demandas/details/21/700"/>
    <hyperlink ref="AI58" r:id="rId184" display="https://www.redtcue.es/desafio/demandas/details/21/700"/>
    <hyperlink ref="AJ57" r:id="rId185" display="https://www.redtcue.es/desafio/demandas/NT46"/>
    <hyperlink ref="AJ58" r:id="rId186" display="https://www.redtcue.es/desafio/demandas/NT46"/>
    <hyperlink ref="AI62" r:id="rId187" display="https://www.redtcue.es/desafio/demandas/details/21/702"/>
    <hyperlink ref="AI63" r:id="rId188" display="https://www.redtcue.es/desafio/demandas/details/21/702"/>
    <hyperlink ref="AJ62" r:id="rId189" display="https://www.redtcue.es/desafio/demandas/NT48"/>
    <hyperlink ref="AJ63" r:id="rId190" display="https://www.redtcue.es/desafio/demandas/NT48"/>
    <hyperlink ref="AI64" r:id="rId191" display="https://www.redtcue.es/desafio/demandas/details/21/704"/>
    <hyperlink ref="AJ64" r:id="rId192" display="https://www.redtcue.es/desafio/demandas/NT50"/>
    <hyperlink ref="AI72" r:id="rId193" display="https://www.redtcue.es/desafio/demandas/details/21/724"/>
    <hyperlink ref="AJ72" r:id="rId194" display="https://www.redtcue.es/desafio/demandas/NT59"/>
    <hyperlink ref="AI80" r:id="rId195" display="https://www.redtcue.es/desafio/demandas/details/21/733"/>
    <hyperlink ref="AJ80" r:id="rId196" display="https://www.redtcue.es/desafio/demandas/NT67"/>
    <hyperlink ref="AI88" r:id="rId197" display="https://www.redtcue.es/desafio/demandas/details/21/742"/>
    <hyperlink ref="AI89" r:id="rId198" display="https://www.redtcue.es/desafio/demandas/details/21/742"/>
    <hyperlink ref="AJ88" r:id="rId199" display="https://www.redtcue.es/desafio/demandas/NT75"/>
    <hyperlink ref="AJ89" r:id="rId200" display="https://www.redtcue.es/desafio/demandas/NT75"/>
    <hyperlink ref="AI97" r:id="rId201" display="https://www.redtcue.es/desafio/demandas/details/21/765"/>
    <hyperlink ref="AJ97" r:id="rId202" display="https://www.redtcue.es/desafio/demandas/NT89"/>
    <hyperlink ref="AI101" r:id="rId203" display="https://www.redtcue.es/desafio/demandas/details/21/763"/>
    <hyperlink ref="AJ101" r:id="rId204" display="https://www.redtcue.es/desafio/demandas/NT92"/>
    <hyperlink ref="AI103" r:id="rId205" display="https://www.redtcue.es/desafio/demandas/details/21/762"/>
    <hyperlink ref="AI104" r:id="rId206" display="https://www.redtcue.es/desafio/demandas/details/21/762"/>
    <hyperlink ref="AJ103" r:id="rId207" display="https://www.redtcue.es/desafio/demandas/NT93"/>
    <hyperlink ref="AJ104" r:id="rId208" display="https://www.redtcue.es/desafio/demandas/NT93"/>
  </hyperlinks>
  <pageMargins left="0.75" right="0.75" top="1" bottom="1" header="0" footer="0"/>
  <pageSetup paperSize="9" scale="64" orientation="landscape" horizontalDpi="300" verticalDpi="300" r:id="rId209"/>
  <headerFooter alignWithMargins="0"/>
  <legacyDrawing r:id="rId2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4"/>
  <sheetViews>
    <sheetView topLeftCell="G1" workbookViewId="0">
      <selection activeCell="K26" sqref="K26"/>
    </sheetView>
  </sheetViews>
  <sheetFormatPr baseColWidth="10" defaultRowHeight="15" x14ac:dyDescent="0.25"/>
  <cols>
    <col min="1" max="1" width="6.5703125" style="158" customWidth="1"/>
    <col min="2" max="2" width="14.42578125" style="158" customWidth="1"/>
  </cols>
  <sheetData>
    <row r="1" spans="1:76" s="5" customFormat="1" ht="54.6" customHeight="1" thickBot="1" x14ac:dyDescent="0.25">
      <c r="A1" s="43" t="s">
        <v>1823</v>
      </c>
      <c r="B1" s="43" t="s">
        <v>52</v>
      </c>
      <c r="C1" s="20" t="s">
        <v>50</v>
      </c>
      <c r="D1" s="20" t="s">
        <v>27</v>
      </c>
      <c r="E1" s="136" t="s">
        <v>1824</v>
      </c>
      <c r="F1" s="20" t="s">
        <v>1825</v>
      </c>
      <c r="G1" s="20" t="s">
        <v>41</v>
      </c>
      <c r="H1" s="156"/>
      <c r="I1" s="137" t="s">
        <v>1826</v>
      </c>
      <c r="J1" s="138" t="s">
        <v>1827</v>
      </c>
      <c r="K1" s="138" t="s">
        <v>1828</v>
      </c>
      <c r="L1" s="138" t="s">
        <v>1829</v>
      </c>
      <c r="M1" s="139" t="s">
        <v>7</v>
      </c>
      <c r="N1" s="140" t="s">
        <v>1830</v>
      </c>
      <c r="O1" s="140" t="s">
        <v>1827</v>
      </c>
      <c r="P1" s="140" t="s">
        <v>1828</v>
      </c>
      <c r="Q1" s="140" t="s">
        <v>1829</v>
      </c>
      <c r="R1" s="140" t="s">
        <v>7</v>
      </c>
      <c r="S1" s="141" t="s">
        <v>1831</v>
      </c>
      <c r="T1" s="141" t="s">
        <v>1827</v>
      </c>
      <c r="U1" s="141" t="s">
        <v>1828</v>
      </c>
      <c r="V1" s="141" t="s">
        <v>1829</v>
      </c>
      <c r="W1" s="141" t="s">
        <v>7</v>
      </c>
      <c r="X1" s="142" t="s">
        <v>1832</v>
      </c>
      <c r="Y1" s="143" t="s">
        <v>1833</v>
      </c>
      <c r="Z1" s="140" t="s">
        <v>1834</v>
      </c>
      <c r="AA1" s="141" t="s">
        <v>1835</v>
      </c>
      <c r="AB1" s="5" t="s">
        <v>1836</v>
      </c>
      <c r="AC1" s="5" t="s">
        <v>1837</v>
      </c>
      <c r="AD1" s="5" t="s">
        <v>1838</v>
      </c>
      <c r="AE1" s="5" t="s">
        <v>1839</v>
      </c>
      <c r="AF1" s="5" t="s">
        <v>1840</v>
      </c>
      <c r="AG1" s="5" t="s">
        <v>1841</v>
      </c>
      <c r="AH1" s="5" t="s">
        <v>1842</v>
      </c>
      <c r="AK1" s="144" t="s">
        <v>54</v>
      </c>
      <c r="AL1" s="144" t="s">
        <v>52</v>
      </c>
      <c r="AM1" s="144" t="s">
        <v>50</v>
      </c>
      <c r="AN1" s="5" t="s">
        <v>55</v>
      </c>
      <c r="AO1" s="5" t="s">
        <v>28</v>
      </c>
      <c r="AP1" s="5" t="s">
        <v>29</v>
      </c>
      <c r="AQ1" s="5" t="s">
        <v>31</v>
      </c>
      <c r="AR1" s="5" t="s">
        <v>32</v>
      </c>
      <c r="AS1" s="5" t="s">
        <v>33</v>
      </c>
      <c r="AT1" s="5" t="s">
        <v>34</v>
      </c>
      <c r="AU1" s="5" t="s">
        <v>35</v>
      </c>
      <c r="AV1" s="5" t="s">
        <v>36</v>
      </c>
      <c r="AW1" s="145" t="s">
        <v>37</v>
      </c>
      <c r="AX1" s="146" t="s">
        <v>38</v>
      </c>
      <c r="AY1" s="146" t="s">
        <v>39</v>
      </c>
      <c r="AZ1" s="20" t="s">
        <v>40</v>
      </c>
      <c r="BA1" s="20" t="s">
        <v>41</v>
      </c>
      <c r="BB1" s="147" t="s">
        <v>42</v>
      </c>
      <c r="BC1" s="148" t="s">
        <v>59</v>
      </c>
      <c r="BD1" s="136" t="s">
        <v>44</v>
      </c>
      <c r="BE1" s="148" t="s">
        <v>45</v>
      </c>
      <c r="BF1" s="136" t="s">
        <v>60</v>
      </c>
      <c r="BG1" s="149" t="s">
        <v>61</v>
      </c>
      <c r="BH1" s="20" t="s">
        <v>62</v>
      </c>
      <c r="BI1" s="150" t="s">
        <v>63</v>
      </c>
      <c r="BJ1" s="151" t="s">
        <v>64</v>
      </c>
      <c r="BK1" s="152" t="s">
        <v>65</v>
      </c>
      <c r="BL1" s="5" t="s">
        <v>1844</v>
      </c>
      <c r="BM1" s="5" t="s">
        <v>1845</v>
      </c>
      <c r="BN1" s="5" t="s">
        <v>1846</v>
      </c>
      <c r="BO1" s="5" t="s">
        <v>54</v>
      </c>
      <c r="BP1" s="153" t="s">
        <v>52</v>
      </c>
      <c r="BQ1" s="153"/>
      <c r="BR1" s="22" t="s">
        <v>1843</v>
      </c>
      <c r="BS1" s="20" t="s">
        <v>29</v>
      </c>
      <c r="BT1" s="154" t="s">
        <v>30</v>
      </c>
      <c r="BW1" s="155" t="s">
        <v>1847</v>
      </c>
      <c r="BX1" s="20" t="s">
        <v>1848</v>
      </c>
    </row>
    <row r="2" spans="1:76" ht="15.75" x14ac:dyDescent="0.2">
      <c r="A2" s="72" t="s">
        <v>73</v>
      </c>
      <c r="B2" s="72" t="s">
        <v>74</v>
      </c>
      <c r="C2" t="s">
        <v>75</v>
      </c>
      <c r="D2" t="s">
        <v>77</v>
      </c>
      <c r="E2" t="s">
        <v>81</v>
      </c>
      <c r="F2" t="s">
        <v>78</v>
      </c>
      <c r="G2" t="s">
        <v>86</v>
      </c>
      <c r="I2" s="71" t="s">
        <v>1720</v>
      </c>
      <c r="J2" t="s">
        <v>72</v>
      </c>
      <c r="K2" t="s">
        <v>71</v>
      </c>
      <c r="L2" t="s">
        <v>70</v>
      </c>
      <c r="M2" t="s">
        <v>1643</v>
      </c>
      <c r="AK2" t="s">
        <v>73</v>
      </c>
      <c r="AL2" t="s">
        <v>74</v>
      </c>
      <c r="AM2" t="s">
        <v>75</v>
      </c>
      <c r="AN2" t="s">
        <v>77</v>
      </c>
      <c r="AO2" t="s">
        <v>78</v>
      </c>
      <c r="AP2" t="s">
        <v>80</v>
      </c>
      <c r="AQ2" t="s">
        <v>81</v>
      </c>
      <c r="AR2">
        <v>1993</v>
      </c>
      <c r="AW2" t="s">
        <v>82</v>
      </c>
      <c r="AX2" t="s">
        <v>83</v>
      </c>
      <c r="AY2" t="s">
        <v>84</v>
      </c>
      <c r="AZ2" t="s">
        <v>85</v>
      </c>
      <c r="BA2" t="s">
        <v>86</v>
      </c>
      <c r="BB2" t="s">
        <v>87</v>
      </c>
      <c r="BC2">
        <v>687920951</v>
      </c>
      <c r="BD2" t="s">
        <v>73</v>
      </c>
      <c r="BE2" t="s">
        <v>74</v>
      </c>
      <c r="BF2" t="s">
        <v>88</v>
      </c>
    </row>
    <row r="3" spans="1:76" ht="15.75" x14ac:dyDescent="0.2">
      <c r="A3" s="72" t="s">
        <v>73</v>
      </c>
      <c r="B3" s="72" t="s">
        <v>74</v>
      </c>
      <c r="C3" t="s">
        <v>75</v>
      </c>
      <c r="D3" t="s">
        <v>77</v>
      </c>
      <c r="E3" t="s">
        <v>81</v>
      </c>
      <c r="F3" t="s">
        <v>78</v>
      </c>
      <c r="G3" t="s">
        <v>86</v>
      </c>
      <c r="I3" s="71" t="s">
        <v>1721</v>
      </c>
      <c r="J3" t="s">
        <v>101</v>
      </c>
      <c r="K3" t="s">
        <v>100</v>
      </c>
      <c r="L3" t="s">
        <v>99</v>
      </c>
      <c r="M3" t="s">
        <v>1644</v>
      </c>
      <c r="AK3" t="s">
        <v>73</v>
      </c>
      <c r="AL3" t="s">
        <v>74</v>
      </c>
      <c r="AM3" t="s">
        <v>75</v>
      </c>
      <c r="AN3" t="s">
        <v>77</v>
      </c>
      <c r="AO3" t="s">
        <v>78</v>
      </c>
      <c r="AP3" t="s">
        <v>80</v>
      </c>
      <c r="AQ3" t="s">
        <v>81</v>
      </c>
      <c r="AR3">
        <v>1993</v>
      </c>
      <c r="AW3" t="s">
        <v>82</v>
      </c>
      <c r="AX3" t="s">
        <v>83</v>
      </c>
      <c r="AY3" t="s">
        <v>84</v>
      </c>
      <c r="AZ3" t="s">
        <v>85</v>
      </c>
      <c r="BA3" t="s">
        <v>86</v>
      </c>
      <c r="BB3" t="s">
        <v>87</v>
      </c>
      <c r="BC3">
        <v>687920951</v>
      </c>
      <c r="BD3" t="s">
        <v>73</v>
      </c>
      <c r="BE3" t="s">
        <v>74</v>
      </c>
      <c r="BF3" t="s">
        <v>88</v>
      </c>
    </row>
    <row r="4" spans="1:76" ht="15.75" x14ac:dyDescent="0.2">
      <c r="A4" s="72" t="s">
        <v>73</v>
      </c>
      <c r="B4" s="72" t="s">
        <v>74</v>
      </c>
      <c r="C4" t="s">
        <v>75</v>
      </c>
      <c r="D4" t="s">
        <v>77</v>
      </c>
      <c r="E4" t="s">
        <v>81</v>
      </c>
      <c r="F4" t="s">
        <v>78</v>
      </c>
      <c r="G4" t="s">
        <v>86</v>
      </c>
      <c r="I4" s="71" t="s">
        <v>1722</v>
      </c>
      <c r="J4" t="s">
        <v>108</v>
      </c>
      <c r="K4" t="s">
        <v>107</v>
      </c>
      <c r="L4" t="s">
        <v>107</v>
      </c>
      <c r="M4" t="s">
        <v>1645</v>
      </c>
      <c r="AK4" t="s">
        <v>73</v>
      </c>
      <c r="AL4" t="s">
        <v>74</v>
      </c>
      <c r="AM4" t="s">
        <v>75</v>
      </c>
      <c r="AN4" t="s">
        <v>77</v>
      </c>
      <c r="AO4" t="s">
        <v>78</v>
      </c>
      <c r="AP4" t="s">
        <v>80</v>
      </c>
      <c r="AQ4" t="s">
        <v>81</v>
      </c>
      <c r="AR4">
        <v>1993</v>
      </c>
      <c r="AW4" t="s">
        <v>82</v>
      </c>
      <c r="AX4" t="s">
        <v>83</v>
      </c>
      <c r="AY4" t="s">
        <v>84</v>
      </c>
      <c r="AZ4" t="s">
        <v>85</v>
      </c>
      <c r="BA4" t="s">
        <v>86</v>
      </c>
      <c r="BB4" t="s">
        <v>87</v>
      </c>
      <c r="BC4">
        <v>687920951</v>
      </c>
      <c r="BD4" t="s">
        <v>73</v>
      </c>
      <c r="BE4" t="s">
        <v>74</v>
      </c>
      <c r="BF4" t="s">
        <v>88</v>
      </c>
    </row>
    <row r="5" spans="1:76" ht="30" x14ac:dyDescent="0.2">
      <c r="A5" s="72" t="s">
        <v>114</v>
      </c>
      <c r="B5" s="72" t="s">
        <v>115</v>
      </c>
      <c r="C5" t="s">
        <v>116</v>
      </c>
      <c r="D5" t="s">
        <v>118</v>
      </c>
      <c r="E5" t="s">
        <v>120</v>
      </c>
      <c r="F5" t="s">
        <v>78</v>
      </c>
      <c r="G5" t="s">
        <v>124</v>
      </c>
      <c r="I5" s="71" t="s">
        <v>1723</v>
      </c>
      <c r="J5" t="s">
        <v>113</v>
      </c>
      <c r="K5" t="s">
        <v>112</v>
      </c>
      <c r="L5" t="s">
        <v>111</v>
      </c>
      <c r="M5" t="s">
        <v>1646</v>
      </c>
      <c r="AK5" t="s">
        <v>114</v>
      </c>
      <c r="AL5" t="s">
        <v>115</v>
      </c>
      <c r="AM5" t="s">
        <v>116</v>
      </c>
      <c r="AN5" t="s">
        <v>118</v>
      </c>
      <c r="AO5" t="s">
        <v>78</v>
      </c>
      <c r="AP5" t="s">
        <v>119</v>
      </c>
      <c r="AQ5" t="s">
        <v>120</v>
      </c>
      <c r="AR5">
        <v>42909</v>
      </c>
      <c r="AW5" t="s">
        <v>121</v>
      </c>
      <c r="AX5" t="s">
        <v>121</v>
      </c>
      <c r="AY5" t="s">
        <v>122</v>
      </c>
      <c r="AZ5" t="s">
        <v>123</v>
      </c>
      <c r="BA5" t="s">
        <v>124</v>
      </c>
      <c r="BB5" t="s">
        <v>125</v>
      </c>
      <c r="BC5">
        <v>666921435</v>
      </c>
      <c r="BD5" t="s">
        <v>114</v>
      </c>
      <c r="BE5" t="s">
        <v>115</v>
      </c>
      <c r="BF5" t="s">
        <v>88</v>
      </c>
    </row>
    <row r="6" spans="1:76" ht="30" x14ac:dyDescent="0.2">
      <c r="A6" s="72" t="s">
        <v>114</v>
      </c>
      <c r="B6" s="72" t="s">
        <v>115</v>
      </c>
      <c r="C6" t="s">
        <v>116</v>
      </c>
      <c r="D6" t="s">
        <v>118</v>
      </c>
      <c r="E6" t="s">
        <v>120</v>
      </c>
      <c r="F6" t="s">
        <v>78</v>
      </c>
      <c r="G6" t="s">
        <v>124</v>
      </c>
      <c r="I6" s="71" t="s">
        <v>1724</v>
      </c>
      <c r="J6" t="s">
        <v>133</v>
      </c>
      <c r="K6" t="s">
        <v>116</v>
      </c>
      <c r="L6" t="s">
        <v>132</v>
      </c>
      <c r="M6" t="s">
        <v>1647</v>
      </c>
      <c r="AK6" t="s">
        <v>114</v>
      </c>
      <c r="AL6" t="s">
        <v>115</v>
      </c>
      <c r="AM6" t="s">
        <v>116</v>
      </c>
      <c r="AN6" t="s">
        <v>118</v>
      </c>
      <c r="AO6" t="s">
        <v>78</v>
      </c>
      <c r="AP6" t="s">
        <v>119</v>
      </c>
      <c r="AQ6" t="s">
        <v>120</v>
      </c>
      <c r="AR6">
        <v>42909</v>
      </c>
      <c r="AW6" t="s">
        <v>121</v>
      </c>
      <c r="AX6" t="s">
        <v>121</v>
      </c>
      <c r="AY6" t="s">
        <v>122</v>
      </c>
      <c r="AZ6" t="s">
        <v>123</v>
      </c>
      <c r="BA6" t="s">
        <v>124</v>
      </c>
      <c r="BB6" t="s">
        <v>125</v>
      </c>
      <c r="BC6">
        <v>666921435</v>
      </c>
      <c r="BD6" t="s">
        <v>114</v>
      </c>
      <c r="BE6" t="s">
        <v>115</v>
      </c>
      <c r="BF6" t="s">
        <v>88</v>
      </c>
    </row>
    <row r="7" spans="1:76" ht="15.75" x14ac:dyDescent="0.2">
      <c r="A7" s="72" t="s">
        <v>142</v>
      </c>
      <c r="B7" s="72" t="s">
        <v>143</v>
      </c>
      <c r="C7" t="s">
        <v>146</v>
      </c>
      <c r="D7" t="s">
        <v>77</v>
      </c>
      <c r="E7" t="s">
        <v>147</v>
      </c>
      <c r="F7" t="s">
        <v>78</v>
      </c>
      <c r="G7" t="s">
        <v>124</v>
      </c>
      <c r="I7" s="71" t="s">
        <v>1725</v>
      </c>
      <c r="J7" t="s">
        <v>141</v>
      </c>
      <c r="K7" t="s">
        <v>140</v>
      </c>
      <c r="L7" t="s">
        <v>139</v>
      </c>
      <c r="M7" t="s">
        <v>1648</v>
      </c>
      <c r="AK7" t="s">
        <v>142</v>
      </c>
      <c r="AL7" t="s">
        <v>143</v>
      </c>
      <c r="AM7" t="s">
        <v>146</v>
      </c>
      <c r="AN7" t="s">
        <v>77</v>
      </c>
      <c r="AO7" t="s">
        <v>78</v>
      </c>
      <c r="AQ7" t="s">
        <v>147</v>
      </c>
      <c r="AR7">
        <v>2012</v>
      </c>
      <c r="AW7" t="s">
        <v>148</v>
      </c>
      <c r="AX7" t="s">
        <v>149</v>
      </c>
      <c r="AY7" t="s">
        <v>150</v>
      </c>
      <c r="AZ7" t="s">
        <v>151</v>
      </c>
      <c r="BA7" t="s">
        <v>124</v>
      </c>
      <c r="BB7" t="s">
        <v>152</v>
      </c>
      <c r="BC7">
        <v>667493711</v>
      </c>
      <c r="BD7" t="s">
        <v>142</v>
      </c>
      <c r="BE7" t="s">
        <v>143</v>
      </c>
      <c r="BF7" t="s">
        <v>88</v>
      </c>
    </row>
    <row r="8" spans="1:76" ht="30" x14ac:dyDescent="0.2">
      <c r="A8" s="159" t="s">
        <v>162</v>
      </c>
      <c r="B8" s="159" t="s">
        <v>163</v>
      </c>
      <c r="C8" t="s">
        <v>164</v>
      </c>
      <c r="D8" t="s">
        <v>118</v>
      </c>
      <c r="E8" t="s">
        <v>168</v>
      </c>
      <c r="F8" t="s">
        <v>166</v>
      </c>
      <c r="G8" t="s">
        <v>173</v>
      </c>
      <c r="I8" s="71" t="s">
        <v>1726</v>
      </c>
      <c r="J8" t="s">
        <v>161</v>
      </c>
      <c r="K8" t="s">
        <v>160</v>
      </c>
      <c r="L8" t="s">
        <v>159</v>
      </c>
      <c r="M8" t="s">
        <v>1649</v>
      </c>
      <c r="AK8" t="s">
        <v>162</v>
      </c>
      <c r="AL8" t="s">
        <v>163</v>
      </c>
      <c r="AM8" t="s">
        <v>164</v>
      </c>
      <c r="AN8" t="s">
        <v>118</v>
      </c>
      <c r="AO8" t="s">
        <v>166</v>
      </c>
      <c r="AP8" t="s">
        <v>167</v>
      </c>
      <c r="AQ8" t="s">
        <v>168</v>
      </c>
      <c r="AR8">
        <v>33205</v>
      </c>
      <c r="AU8" t="s">
        <v>169</v>
      </c>
      <c r="AW8" t="s">
        <v>170</v>
      </c>
      <c r="AX8" t="s">
        <v>171</v>
      </c>
      <c r="AY8" t="s">
        <v>172</v>
      </c>
      <c r="AZ8" t="s">
        <v>173</v>
      </c>
      <c r="BA8" t="s">
        <v>173</v>
      </c>
      <c r="BB8" t="s">
        <v>174</v>
      </c>
      <c r="BC8">
        <v>983399566</v>
      </c>
      <c r="BD8" t="s">
        <v>162</v>
      </c>
      <c r="BE8" t="s">
        <v>163</v>
      </c>
      <c r="BF8" t="s">
        <v>88</v>
      </c>
    </row>
    <row r="9" spans="1:76" ht="15.75" x14ac:dyDescent="0.2">
      <c r="A9" s="72" t="s">
        <v>185</v>
      </c>
      <c r="B9" s="72" t="s">
        <v>188</v>
      </c>
      <c r="C9" t="s">
        <v>189</v>
      </c>
      <c r="D9" t="s">
        <v>77</v>
      </c>
      <c r="E9" t="s">
        <v>191</v>
      </c>
      <c r="F9" t="s">
        <v>78</v>
      </c>
      <c r="G9" t="s">
        <v>196</v>
      </c>
      <c r="I9" s="71" t="s">
        <v>1727</v>
      </c>
      <c r="J9" t="s">
        <v>184</v>
      </c>
      <c r="K9" t="s">
        <v>183</v>
      </c>
      <c r="L9" t="s">
        <v>182</v>
      </c>
      <c r="M9" t="s">
        <v>1650</v>
      </c>
      <c r="AK9" t="s">
        <v>185</v>
      </c>
      <c r="AL9" t="s">
        <v>188</v>
      </c>
      <c r="AM9" t="s">
        <v>189</v>
      </c>
      <c r="AN9" t="s">
        <v>77</v>
      </c>
      <c r="AO9" t="s">
        <v>78</v>
      </c>
      <c r="AP9" t="s">
        <v>190</v>
      </c>
      <c r="AQ9" t="s">
        <v>191</v>
      </c>
      <c r="AW9" t="s">
        <v>192</v>
      </c>
      <c r="AX9" t="s">
        <v>193</v>
      </c>
      <c r="AY9" t="s">
        <v>194</v>
      </c>
      <c r="AZ9" t="s">
        <v>195</v>
      </c>
      <c r="BA9" t="s">
        <v>196</v>
      </c>
      <c r="BB9" t="s">
        <v>197</v>
      </c>
      <c r="BC9">
        <v>639840756</v>
      </c>
      <c r="BD9" t="s">
        <v>185</v>
      </c>
      <c r="BE9" t="s">
        <v>188</v>
      </c>
      <c r="BF9" t="s">
        <v>88</v>
      </c>
    </row>
    <row r="10" spans="1:76" ht="15.75" x14ac:dyDescent="0.2">
      <c r="A10" s="72" t="s">
        <v>207</v>
      </c>
      <c r="B10" s="72" t="s">
        <v>204</v>
      </c>
      <c r="C10" t="s">
        <v>208</v>
      </c>
      <c r="D10" t="s">
        <v>80</v>
      </c>
      <c r="E10" t="s">
        <v>210</v>
      </c>
      <c r="F10" t="s">
        <v>78</v>
      </c>
      <c r="G10" t="s">
        <v>215</v>
      </c>
      <c r="I10" s="71" t="s">
        <v>1728</v>
      </c>
      <c r="J10" t="s">
        <v>206</v>
      </c>
      <c r="K10" t="s">
        <v>205</v>
      </c>
      <c r="L10" t="s">
        <v>204</v>
      </c>
      <c r="M10" t="s">
        <v>1651</v>
      </c>
      <c r="AK10" t="s">
        <v>207</v>
      </c>
      <c r="AL10" t="s">
        <v>204</v>
      </c>
      <c r="AM10" t="s">
        <v>208</v>
      </c>
      <c r="AN10" t="s">
        <v>80</v>
      </c>
      <c r="AO10" t="s">
        <v>78</v>
      </c>
      <c r="AQ10" t="s">
        <v>210</v>
      </c>
      <c r="AW10" t="s">
        <v>211</v>
      </c>
      <c r="AX10" t="s">
        <v>212</v>
      </c>
      <c r="AY10" t="s">
        <v>213</v>
      </c>
      <c r="AZ10" t="s">
        <v>214</v>
      </c>
      <c r="BA10" t="s">
        <v>215</v>
      </c>
      <c r="BB10" t="s">
        <v>216</v>
      </c>
      <c r="BC10">
        <v>945298256</v>
      </c>
      <c r="BD10" t="s">
        <v>207</v>
      </c>
      <c r="BE10" t="s">
        <v>204</v>
      </c>
      <c r="BF10" t="s">
        <v>88</v>
      </c>
    </row>
    <row r="11" spans="1:76" ht="15.75" x14ac:dyDescent="0.2">
      <c r="A11" s="72" t="s">
        <v>207</v>
      </c>
      <c r="B11" s="72" t="s">
        <v>204</v>
      </c>
      <c r="C11" t="s">
        <v>208</v>
      </c>
      <c r="D11" t="s">
        <v>80</v>
      </c>
      <c r="E11" t="s">
        <v>210</v>
      </c>
      <c r="F11" t="s">
        <v>78</v>
      </c>
      <c r="G11" t="s">
        <v>215</v>
      </c>
      <c r="I11" s="71" t="s">
        <v>1729</v>
      </c>
      <c r="J11" t="s">
        <v>225</v>
      </c>
      <c r="K11" t="s">
        <v>224</v>
      </c>
      <c r="L11" t="s">
        <v>223</v>
      </c>
      <c r="M11" t="s">
        <v>1652</v>
      </c>
      <c r="AK11" t="s">
        <v>207</v>
      </c>
      <c r="AL11" t="s">
        <v>204</v>
      </c>
      <c r="AM11" t="s">
        <v>208</v>
      </c>
      <c r="AN11" t="s">
        <v>80</v>
      </c>
      <c r="AO11" t="s">
        <v>78</v>
      </c>
      <c r="AQ11" t="s">
        <v>210</v>
      </c>
      <c r="AW11" t="s">
        <v>211</v>
      </c>
      <c r="AX11" t="s">
        <v>212</v>
      </c>
      <c r="AY11" t="s">
        <v>213</v>
      </c>
      <c r="AZ11" t="s">
        <v>214</v>
      </c>
      <c r="BA11" t="s">
        <v>215</v>
      </c>
      <c r="BB11" t="s">
        <v>216</v>
      </c>
      <c r="BC11">
        <v>945298256</v>
      </c>
      <c r="BD11" t="s">
        <v>207</v>
      </c>
      <c r="BE11" t="s">
        <v>204</v>
      </c>
      <c r="BF11" t="s">
        <v>88</v>
      </c>
    </row>
    <row r="12" spans="1:76" ht="15.75" x14ac:dyDescent="0.2">
      <c r="A12" s="72" t="s">
        <v>207</v>
      </c>
      <c r="B12" s="72" t="s">
        <v>204</v>
      </c>
      <c r="C12" t="s">
        <v>208</v>
      </c>
      <c r="D12" t="s">
        <v>80</v>
      </c>
      <c r="E12" t="s">
        <v>210</v>
      </c>
      <c r="F12" t="s">
        <v>78</v>
      </c>
      <c r="G12" t="s">
        <v>215</v>
      </c>
      <c r="I12" s="71" t="s">
        <v>1730</v>
      </c>
      <c r="J12" t="s">
        <v>230</v>
      </c>
      <c r="K12" t="s">
        <v>229</v>
      </c>
      <c r="L12" t="s">
        <v>228</v>
      </c>
      <c r="M12" t="s">
        <v>1653</v>
      </c>
      <c r="AK12" t="s">
        <v>207</v>
      </c>
      <c r="AL12" t="s">
        <v>204</v>
      </c>
      <c r="AM12" t="s">
        <v>208</v>
      </c>
      <c r="AN12" t="s">
        <v>80</v>
      </c>
      <c r="AO12" t="s">
        <v>78</v>
      </c>
      <c r="AQ12" t="s">
        <v>210</v>
      </c>
      <c r="AW12" t="s">
        <v>211</v>
      </c>
      <c r="AX12" t="s">
        <v>212</v>
      </c>
      <c r="AY12" t="s">
        <v>213</v>
      </c>
      <c r="AZ12" t="s">
        <v>214</v>
      </c>
      <c r="BA12" t="s">
        <v>215</v>
      </c>
      <c r="BB12" t="s">
        <v>216</v>
      </c>
      <c r="BC12">
        <v>945298256</v>
      </c>
      <c r="BD12" t="s">
        <v>207</v>
      </c>
      <c r="BE12" t="s">
        <v>204</v>
      </c>
      <c r="BF12" t="s">
        <v>88</v>
      </c>
    </row>
    <row r="13" spans="1:76" ht="15.75" x14ac:dyDescent="0.2">
      <c r="A13" s="72" t="s">
        <v>235</v>
      </c>
      <c r="B13" s="72" t="s">
        <v>236</v>
      </c>
      <c r="C13" t="s">
        <v>239</v>
      </c>
      <c r="D13" t="s">
        <v>77</v>
      </c>
      <c r="E13" t="s">
        <v>240</v>
      </c>
      <c r="F13" t="s">
        <v>78</v>
      </c>
      <c r="G13" t="s">
        <v>245</v>
      </c>
      <c r="I13" s="71" t="s">
        <v>1731</v>
      </c>
      <c r="J13" t="s">
        <v>234</v>
      </c>
      <c r="K13" t="s">
        <v>233</v>
      </c>
      <c r="L13" t="s">
        <v>232</v>
      </c>
      <c r="M13" t="s">
        <v>1654</v>
      </c>
      <c r="AK13" t="s">
        <v>235</v>
      </c>
      <c r="AL13" t="s">
        <v>236</v>
      </c>
      <c r="AM13" t="s">
        <v>239</v>
      </c>
      <c r="AN13" t="s">
        <v>77</v>
      </c>
      <c r="AO13" t="s">
        <v>78</v>
      </c>
      <c r="AP13" t="s">
        <v>118</v>
      </c>
      <c r="AQ13" t="s">
        <v>240</v>
      </c>
      <c r="AR13">
        <v>2017</v>
      </c>
      <c r="AW13" t="s">
        <v>241</v>
      </c>
      <c r="AX13" t="s">
        <v>242</v>
      </c>
      <c r="AY13" t="s">
        <v>243</v>
      </c>
      <c r="AZ13" t="s">
        <v>244</v>
      </c>
      <c r="BA13" t="s">
        <v>245</v>
      </c>
      <c r="BB13" t="s">
        <v>246</v>
      </c>
      <c r="BC13">
        <v>605923771</v>
      </c>
      <c r="BD13" t="s">
        <v>235</v>
      </c>
      <c r="BE13" t="s">
        <v>236</v>
      </c>
      <c r="BF13" t="s">
        <v>88</v>
      </c>
    </row>
    <row r="14" spans="1:76" ht="15.75" x14ac:dyDescent="0.2">
      <c r="A14" s="72" t="s">
        <v>235</v>
      </c>
      <c r="B14" s="72" t="s">
        <v>236</v>
      </c>
      <c r="C14" t="s">
        <v>239</v>
      </c>
      <c r="D14" t="s">
        <v>77</v>
      </c>
      <c r="E14" t="s">
        <v>240</v>
      </c>
      <c r="F14" t="s">
        <v>78</v>
      </c>
      <c r="G14" t="s">
        <v>245</v>
      </c>
      <c r="I14" s="71" t="s">
        <v>1732</v>
      </c>
      <c r="J14" t="s">
        <v>255</v>
      </c>
      <c r="K14" t="s">
        <v>254</v>
      </c>
      <c r="L14" t="s">
        <v>253</v>
      </c>
      <c r="M14" t="s">
        <v>1655</v>
      </c>
      <c r="AK14" t="s">
        <v>235</v>
      </c>
      <c r="AL14" t="s">
        <v>236</v>
      </c>
      <c r="AM14" t="s">
        <v>239</v>
      </c>
      <c r="AN14" t="s">
        <v>77</v>
      </c>
      <c r="AO14" t="s">
        <v>78</v>
      </c>
      <c r="AP14" t="s">
        <v>118</v>
      </c>
      <c r="AQ14" t="s">
        <v>240</v>
      </c>
      <c r="AR14">
        <v>2017</v>
      </c>
      <c r="AW14" t="s">
        <v>241</v>
      </c>
      <c r="AX14" t="s">
        <v>242</v>
      </c>
      <c r="AY14" t="s">
        <v>243</v>
      </c>
      <c r="AZ14" t="s">
        <v>244</v>
      </c>
      <c r="BA14" t="s">
        <v>245</v>
      </c>
      <c r="BB14" t="s">
        <v>246</v>
      </c>
      <c r="BC14">
        <v>605923771</v>
      </c>
      <c r="BD14" t="s">
        <v>235</v>
      </c>
      <c r="BE14" t="s">
        <v>236</v>
      </c>
      <c r="BF14" t="s">
        <v>88</v>
      </c>
    </row>
    <row r="15" spans="1:76" ht="15.75" x14ac:dyDescent="0.2">
      <c r="A15" s="72" t="s">
        <v>235</v>
      </c>
      <c r="B15" s="72" t="s">
        <v>236</v>
      </c>
      <c r="C15" t="s">
        <v>239</v>
      </c>
      <c r="D15" t="s">
        <v>77</v>
      </c>
      <c r="E15" t="s">
        <v>240</v>
      </c>
      <c r="F15" t="s">
        <v>78</v>
      </c>
      <c r="G15" t="s">
        <v>245</v>
      </c>
      <c r="I15" s="71" t="s">
        <v>1733</v>
      </c>
      <c r="J15" t="s">
        <v>264</v>
      </c>
      <c r="K15" t="s">
        <v>263</v>
      </c>
      <c r="L15" t="s">
        <v>262</v>
      </c>
      <c r="M15" t="s">
        <v>1656</v>
      </c>
      <c r="AK15" t="s">
        <v>235</v>
      </c>
      <c r="AL15" t="s">
        <v>236</v>
      </c>
      <c r="AM15" t="s">
        <v>239</v>
      </c>
      <c r="AN15" t="s">
        <v>77</v>
      </c>
      <c r="AO15" t="s">
        <v>78</v>
      </c>
      <c r="AP15" t="s">
        <v>118</v>
      </c>
      <c r="AQ15" t="s">
        <v>240</v>
      </c>
      <c r="AR15">
        <v>2017</v>
      </c>
      <c r="AW15" t="s">
        <v>241</v>
      </c>
      <c r="AX15" t="s">
        <v>242</v>
      </c>
      <c r="AY15" t="s">
        <v>243</v>
      </c>
      <c r="AZ15" t="s">
        <v>244</v>
      </c>
      <c r="BA15" t="s">
        <v>245</v>
      </c>
      <c r="BB15" t="s">
        <v>246</v>
      </c>
      <c r="BC15">
        <v>605923771</v>
      </c>
      <c r="BD15" t="s">
        <v>235</v>
      </c>
      <c r="BE15" t="s">
        <v>236</v>
      </c>
      <c r="BF15" t="s">
        <v>88</v>
      </c>
    </row>
    <row r="16" spans="1:76" ht="15.75" x14ac:dyDescent="0.2">
      <c r="A16" s="72" t="s">
        <v>235</v>
      </c>
      <c r="B16" s="72" t="s">
        <v>236</v>
      </c>
      <c r="C16" t="s">
        <v>239</v>
      </c>
      <c r="D16" t="s">
        <v>77</v>
      </c>
      <c r="E16" t="s">
        <v>240</v>
      </c>
      <c r="F16" t="s">
        <v>78</v>
      </c>
      <c r="G16" t="s">
        <v>245</v>
      </c>
      <c r="I16" s="71" t="s">
        <v>1734</v>
      </c>
      <c r="J16" t="s">
        <v>108</v>
      </c>
      <c r="K16" t="s">
        <v>268</v>
      </c>
      <c r="L16" t="s">
        <v>267</v>
      </c>
      <c r="M16" t="s">
        <v>1645</v>
      </c>
      <c r="AK16" t="s">
        <v>235</v>
      </c>
      <c r="AL16" t="s">
        <v>236</v>
      </c>
      <c r="AM16" t="s">
        <v>239</v>
      </c>
      <c r="AN16" t="s">
        <v>77</v>
      </c>
      <c r="AO16" t="s">
        <v>78</v>
      </c>
      <c r="AP16" t="s">
        <v>118</v>
      </c>
      <c r="AQ16" t="s">
        <v>240</v>
      </c>
      <c r="AR16">
        <v>2017</v>
      </c>
      <c r="AW16" t="s">
        <v>241</v>
      </c>
      <c r="AX16" t="s">
        <v>242</v>
      </c>
      <c r="AY16" t="s">
        <v>243</v>
      </c>
      <c r="AZ16" t="s">
        <v>244</v>
      </c>
      <c r="BA16" t="s">
        <v>245</v>
      </c>
      <c r="BB16" t="s">
        <v>246</v>
      </c>
      <c r="BC16">
        <v>605923771</v>
      </c>
      <c r="BD16" t="s">
        <v>235</v>
      </c>
      <c r="BE16" t="s">
        <v>236</v>
      </c>
      <c r="BF16" t="s">
        <v>88</v>
      </c>
    </row>
    <row r="17" spans="1:58" ht="15.75" x14ac:dyDescent="0.2">
      <c r="A17" s="159" t="s">
        <v>276</v>
      </c>
      <c r="B17" s="159" t="s">
        <v>277</v>
      </c>
      <c r="C17" t="s">
        <v>278</v>
      </c>
      <c r="D17" t="s">
        <v>80</v>
      </c>
      <c r="E17" t="s">
        <v>280</v>
      </c>
      <c r="F17" t="s">
        <v>166</v>
      </c>
      <c r="G17" t="s">
        <v>124</v>
      </c>
      <c r="I17" s="71" t="s">
        <v>1735</v>
      </c>
      <c r="J17" t="s">
        <v>275</v>
      </c>
      <c r="K17" t="s">
        <v>274</v>
      </c>
      <c r="L17" t="s">
        <v>273</v>
      </c>
      <c r="M17" t="s">
        <v>1657</v>
      </c>
      <c r="AK17" t="s">
        <v>276</v>
      </c>
      <c r="AL17" t="s">
        <v>277</v>
      </c>
      <c r="AM17" t="s">
        <v>278</v>
      </c>
      <c r="AN17" t="s">
        <v>80</v>
      </c>
      <c r="AO17" t="s">
        <v>166</v>
      </c>
      <c r="AP17" t="s">
        <v>118</v>
      </c>
      <c r="AQ17" t="s">
        <v>280</v>
      </c>
      <c r="AU17" t="s">
        <v>281</v>
      </c>
      <c r="AW17" t="s">
        <v>282</v>
      </c>
      <c r="AX17" t="s">
        <v>283</v>
      </c>
      <c r="AY17" t="s">
        <v>284</v>
      </c>
      <c r="AZ17" t="s">
        <v>124</v>
      </c>
      <c r="BA17" t="s">
        <v>124</v>
      </c>
      <c r="BB17" t="s">
        <v>285</v>
      </c>
      <c r="BC17">
        <v>34655899851</v>
      </c>
      <c r="BD17" t="s">
        <v>276</v>
      </c>
      <c r="BE17" t="s">
        <v>277</v>
      </c>
      <c r="BF17" t="s">
        <v>88</v>
      </c>
    </row>
    <row r="18" spans="1:58" ht="15.75" x14ac:dyDescent="0.2">
      <c r="A18" s="159" t="s">
        <v>276</v>
      </c>
      <c r="B18" s="159" t="s">
        <v>277</v>
      </c>
      <c r="C18" t="s">
        <v>278</v>
      </c>
      <c r="D18" t="s">
        <v>80</v>
      </c>
      <c r="E18" t="s">
        <v>280</v>
      </c>
      <c r="F18" t="s">
        <v>166</v>
      </c>
      <c r="G18" t="s">
        <v>124</v>
      </c>
      <c r="I18" s="71" t="s">
        <v>1736</v>
      </c>
      <c r="J18" t="s">
        <v>294</v>
      </c>
      <c r="K18" t="s">
        <v>293</v>
      </c>
      <c r="L18" t="s">
        <v>292</v>
      </c>
      <c r="M18" t="s">
        <v>1658</v>
      </c>
      <c r="AK18" t="s">
        <v>276</v>
      </c>
      <c r="AL18" t="s">
        <v>277</v>
      </c>
      <c r="AM18" t="s">
        <v>278</v>
      </c>
      <c r="AN18" t="s">
        <v>80</v>
      </c>
      <c r="AO18" t="s">
        <v>166</v>
      </c>
      <c r="AP18" t="s">
        <v>118</v>
      </c>
      <c r="AQ18" t="s">
        <v>280</v>
      </c>
      <c r="AU18" t="s">
        <v>281</v>
      </c>
      <c r="AW18" t="s">
        <v>282</v>
      </c>
      <c r="AX18" t="s">
        <v>283</v>
      </c>
      <c r="AY18" t="s">
        <v>284</v>
      </c>
      <c r="AZ18" t="s">
        <v>124</v>
      </c>
      <c r="BA18" t="s">
        <v>124</v>
      </c>
      <c r="BB18" t="s">
        <v>285</v>
      </c>
      <c r="BC18">
        <v>34655899851</v>
      </c>
      <c r="BD18" t="s">
        <v>276</v>
      </c>
      <c r="BE18" t="s">
        <v>277</v>
      </c>
      <c r="BF18" t="s">
        <v>88</v>
      </c>
    </row>
    <row r="19" spans="1:58" ht="15.75" x14ac:dyDescent="0.2">
      <c r="A19" s="72" t="s">
        <v>298</v>
      </c>
      <c r="B19" s="72" t="s">
        <v>296</v>
      </c>
      <c r="C19" t="s">
        <v>297</v>
      </c>
      <c r="D19" t="s">
        <v>77</v>
      </c>
      <c r="E19" t="s">
        <v>300</v>
      </c>
      <c r="F19" t="s">
        <v>78</v>
      </c>
      <c r="G19" t="s">
        <v>124</v>
      </c>
      <c r="I19" s="71" t="s">
        <v>1737</v>
      </c>
      <c r="J19" t="s">
        <v>184</v>
      </c>
      <c r="K19" t="s">
        <v>297</v>
      </c>
      <c r="L19" t="s">
        <v>296</v>
      </c>
      <c r="M19" t="s">
        <v>1650</v>
      </c>
      <c r="AK19" t="s">
        <v>298</v>
      </c>
      <c r="AL19" t="s">
        <v>296</v>
      </c>
      <c r="AM19" t="s">
        <v>297</v>
      </c>
      <c r="AN19" t="s">
        <v>77</v>
      </c>
      <c r="AO19" t="s">
        <v>78</v>
      </c>
      <c r="AQ19" t="s">
        <v>300</v>
      </c>
      <c r="AR19" t="s">
        <v>301</v>
      </c>
      <c r="AW19" t="s">
        <v>300</v>
      </c>
      <c r="AX19" t="s">
        <v>302</v>
      </c>
      <c r="AY19" t="s">
        <v>303</v>
      </c>
      <c r="AZ19" t="s">
        <v>304</v>
      </c>
      <c r="BA19" t="s">
        <v>124</v>
      </c>
      <c r="BB19" t="s">
        <v>305</v>
      </c>
      <c r="BC19" t="s">
        <v>306</v>
      </c>
      <c r="BD19" t="s">
        <v>298</v>
      </c>
      <c r="BE19" t="s">
        <v>296</v>
      </c>
      <c r="BF19" t="s">
        <v>88</v>
      </c>
    </row>
    <row r="20" spans="1:58" ht="30" x14ac:dyDescent="0.2">
      <c r="A20" s="107" t="s">
        <v>315</v>
      </c>
      <c r="B20" s="107" t="s">
        <v>316</v>
      </c>
      <c r="C20" t="s">
        <v>317</v>
      </c>
      <c r="D20" t="s">
        <v>77</v>
      </c>
      <c r="E20" t="s">
        <v>320</v>
      </c>
      <c r="F20" t="s">
        <v>319</v>
      </c>
      <c r="G20" t="s">
        <v>86</v>
      </c>
      <c r="I20" s="71" t="s">
        <v>1738</v>
      </c>
      <c r="J20" t="s">
        <v>314</v>
      </c>
      <c r="K20" t="s">
        <v>313</v>
      </c>
      <c r="L20" t="s">
        <v>312</v>
      </c>
      <c r="M20" t="s">
        <v>1659</v>
      </c>
      <c r="AK20" t="s">
        <v>315</v>
      </c>
      <c r="AL20" t="s">
        <v>316</v>
      </c>
      <c r="AM20" t="s">
        <v>317</v>
      </c>
      <c r="AN20" t="s">
        <v>77</v>
      </c>
      <c r="AO20" t="s">
        <v>319</v>
      </c>
      <c r="AP20" t="s">
        <v>80</v>
      </c>
      <c r="AQ20" t="s">
        <v>320</v>
      </c>
      <c r="AR20" t="s">
        <v>321</v>
      </c>
      <c r="AW20" t="s">
        <v>322</v>
      </c>
      <c r="AY20" t="s">
        <v>323</v>
      </c>
      <c r="AZ20" t="s">
        <v>324</v>
      </c>
      <c r="BA20" t="s">
        <v>86</v>
      </c>
      <c r="BB20" t="s">
        <v>325</v>
      </c>
      <c r="BC20" t="s">
        <v>326</v>
      </c>
      <c r="BD20" t="s">
        <v>315</v>
      </c>
      <c r="BE20" t="s">
        <v>316</v>
      </c>
      <c r="BF20" t="s">
        <v>88</v>
      </c>
    </row>
    <row r="21" spans="1:58" ht="30" x14ac:dyDescent="0.2">
      <c r="A21" s="107" t="s">
        <v>315</v>
      </c>
      <c r="B21" s="107" t="s">
        <v>316</v>
      </c>
      <c r="C21" t="s">
        <v>317</v>
      </c>
      <c r="D21" t="s">
        <v>77</v>
      </c>
      <c r="E21" t="s">
        <v>320</v>
      </c>
      <c r="F21" t="s">
        <v>319</v>
      </c>
      <c r="G21" t="s">
        <v>86</v>
      </c>
      <c r="I21" s="71" t="s">
        <v>1739</v>
      </c>
      <c r="J21" t="s">
        <v>335</v>
      </c>
      <c r="K21" t="s">
        <v>334</v>
      </c>
      <c r="L21" t="s">
        <v>333</v>
      </c>
      <c r="M21" t="s">
        <v>1660</v>
      </c>
      <c r="AK21" t="s">
        <v>315</v>
      </c>
      <c r="AL21" t="s">
        <v>316</v>
      </c>
      <c r="AM21" t="s">
        <v>317</v>
      </c>
      <c r="AN21" t="s">
        <v>77</v>
      </c>
      <c r="AO21" t="s">
        <v>319</v>
      </c>
      <c r="AP21" t="s">
        <v>80</v>
      </c>
      <c r="AQ21" t="s">
        <v>320</v>
      </c>
      <c r="AR21" t="s">
        <v>321</v>
      </c>
      <c r="AW21" t="s">
        <v>322</v>
      </c>
      <c r="AY21" t="s">
        <v>323</v>
      </c>
      <c r="AZ21" t="s">
        <v>324</v>
      </c>
      <c r="BA21" t="s">
        <v>86</v>
      </c>
      <c r="BB21" t="s">
        <v>325</v>
      </c>
      <c r="BC21" t="s">
        <v>326</v>
      </c>
      <c r="BD21" t="s">
        <v>315</v>
      </c>
      <c r="BE21" t="s">
        <v>316</v>
      </c>
      <c r="BF21" t="s">
        <v>88</v>
      </c>
    </row>
    <row r="22" spans="1:58" ht="30" x14ac:dyDescent="0.2">
      <c r="A22" s="107" t="s">
        <v>315</v>
      </c>
      <c r="B22" s="107" t="s">
        <v>316</v>
      </c>
      <c r="C22" t="s">
        <v>317</v>
      </c>
      <c r="D22" t="s">
        <v>77</v>
      </c>
      <c r="E22" t="s">
        <v>320</v>
      </c>
      <c r="F22" t="s">
        <v>319</v>
      </c>
      <c r="G22" t="s">
        <v>86</v>
      </c>
      <c r="I22" s="71" t="s">
        <v>1740</v>
      </c>
      <c r="J22" t="s">
        <v>339</v>
      </c>
      <c r="K22" t="s">
        <v>338</v>
      </c>
      <c r="L22" t="s">
        <v>337</v>
      </c>
      <c r="M22" t="s">
        <v>1661</v>
      </c>
      <c r="AK22" t="s">
        <v>315</v>
      </c>
      <c r="AL22" t="s">
        <v>316</v>
      </c>
      <c r="AM22" t="s">
        <v>317</v>
      </c>
      <c r="AN22" t="s">
        <v>77</v>
      </c>
      <c r="AO22" t="s">
        <v>319</v>
      </c>
      <c r="AP22" t="s">
        <v>80</v>
      </c>
      <c r="AQ22" t="s">
        <v>320</v>
      </c>
      <c r="AR22" t="s">
        <v>321</v>
      </c>
      <c r="AW22" t="s">
        <v>322</v>
      </c>
      <c r="AY22" t="s">
        <v>323</v>
      </c>
      <c r="AZ22" t="s">
        <v>324</v>
      </c>
      <c r="BA22" t="s">
        <v>86</v>
      </c>
      <c r="BB22" t="s">
        <v>325</v>
      </c>
      <c r="BC22" t="s">
        <v>326</v>
      </c>
      <c r="BD22" t="s">
        <v>315</v>
      </c>
      <c r="BE22" t="s">
        <v>316</v>
      </c>
      <c r="BF22" t="s">
        <v>88</v>
      </c>
    </row>
    <row r="23" spans="1:58" ht="30" x14ac:dyDescent="0.2">
      <c r="A23" s="72" t="s">
        <v>344</v>
      </c>
      <c r="B23" s="72" t="s">
        <v>341</v>
      </c>
      <c r="C23" t="s">
        <v>345</v>
      </c>
      <c r="D23" t="s">
        <v>77</v>
      </c>
      <c r="E23" t="s">
        <v>347</v>
      </c>
      <c r="F23" t="s">
        <v>78</v>
      </c>
      <c r="G23" t="s">
        <v>124</v>
      </c>
      <c r="I23" s="71" t="s">
        <v>1741</v>
      </c>
      <c r="J23" t="s">
        <v>343</v>
      </c>
      <c r="K23" t="s">
        <v>342</v>
      </c>
      <c r="L23" t="s">
        <v>341</v>
      </c>
      <c r="M23" t="s">
        <v>1662</v>
      </c>
      <c r="AK23" t="s">
        <v>344</v>
      </c>
      <c r="AL23" t="s">
        <v>341</v>
      </c>
      <c r="AM23" t="s">
        <v>345</v>
      </c>
      <c r="AN23" t="s">
        <v>77</v>
      </c>
      <c r="AO23" t="s">
        <v>78</v>
      </c>
      <c r="AQ23" t="s">
        <v>347</v>
      </c>
      <c r="AR23" t="s">
        <v>348</v>
      </c>
      <c r="AW23" t="s">
        <v>349</v>
      </c>
      <c r="AX23" t="s">
        <v>347</v>
      </c>
      <c r="AY23" t="s">
        <v>350</v>
      </c>
      <c r="AZ23" t="s">
        <v>124</v>
      </c>
      <c r="BA23" t="s">
        <v>124</v>
      </c>
      <c r="BB23" t="s">
        <v>351</v>
      </c>
      <c r="BC23" t="s">
        <v>352</v>
      </c>
      <c r="BD23" t="s">
        <v>344</v>
      </c>
      <c r="BE23" t="s">
        <v>341</v>
      </c>
      <c r="BF23" t="s">
        <v>88</v>
      </c>
    </row>
    <row r="24" spans="1:58" ht="15.75" x14ac:dyDescent="0.2">
      <c r="A24" s="72" t="s">
        <v>361</v>
      </c>
      <c r="B24" s="72" t="s">
        <v>362</v>
      </c>
      <c r="C24" t="s">
        <v>363</v>
      </c>
      <c r="D24" t="s">
        <v>80</v>
      </c>
      <c r="E24" t="s">
        <v>365</v>
      </c>
      <c r="F24" t="s">
        <v>78</v>
      </c>
      <c r="G24" t="s">
        <v>371</v>
      </c>
      <c r="I24" s="71" t="s">
        <v>1742</v>
      </c>
      <c r="J24" t="s">
        <v>360</v>
      </c>
      <c r="K24" t="s">
        <v>359</v>
      </c>
      <c r="L24" t="s">
        <v>358</v>
      </c>
      <c r="M24" t="s">
        <v>1663</v>
      </c>
      <c r="AK24" t="s">
        <v>361</v>
      </c>
      <c r="AL24" t="s">
        <v>362</v>
      </c>
      <c r="AM24" t="s">
        <v>363</v>
      </c>
      <c r="AN24" t="s">
        <v>80</v>
      </c>
      <c r="AO24" t="s">
        <v>78</v>
      </c>
      <c r="AQ24" t="s">
        <v>365</v>
      </c>
      <c r="AR24" t="s">
        <v>366</v>
      </c>
      <c r="AW24" t="s">
        <v>367</v>
      </c>
      <c r="AX24" t="s">
        <v>368</v>
      </c>
      <c r="AY24" t="s">
        <v>369</v>
      </c>
      <c r="AZ24" t="s">
        <v>370</v>
      </c>
      <c r="BA24" t="s">
        <v>371</v>
      </c>
      <c r="BB24" t="s">
        <v>372</v>
      </c>
      <c r="BC24" t="s">
        <v>373</v>
      </c>
      <c r="BD24" t="s">
        <v>361</v>
      </c>
      <c r="BE24" t="s">
        <v>362</v>
      </c>
      <c r="BF24" t="s">
        <v>88</v>
      </c>
    </row>
    <row r="25" spans="1:58" ht="30" x14ac:dyDescent="0.2">
      <c r="A25" s="72" t="s">
        <v>384</v>
      </c>
      <c r="B25" s="72" t="s">
        <v>385</v>
      </c>
      <c r="C25" t="s">
        <v>386</v>
      </c>
      <c r="D25" t="s">
        <v>118</v>
      </c>
      <c r="E25" t="s">
        <v>389</v>
      </c>
      <c r="F25" t="s">
        <v>78</v>
      </c>
      <c r="G25" t="s">
        <v>393</v>
      </c>
      <c r="I25" s="71" t="s">
        <v>1743</v>
      </c>
      <c r="J25" t="s">
        <v>383</v>
      </c>
      <c r="K25" t="s">
        <v>382</v>
      </c>
      <c r="L25" t="s">
        <v>381</v>
      </c>
      <c r="M25" t="s">
        <v>1664</v>
      </c>
      <c r="AK25" t="s">
        <v>384</v>
      </c>
      <c r="AL25" t="s">
        <v>385</v>
      </c>
      <c r="AM25" t="s">
        <v>386</v>
      </c>
      <c r="AN25" t="s">
        <v>118</v>
      </c>
      <c r="AO25" t="s">
        <v>78</v>
      </c>
      <c r="AP25" t="s">
        <v>388</v>
      </c>
      <c r="AQ25" t="s">
        <v>389</v>
      </c>
      <c r="AR25">
        <v>42888</v>
      </c>
      <c r="AW25" t="s">
        <v>390</v>
      </c>
      <c r="AX25" t="s">
        <v>212</v>
      </c>
      <c r="AY25" t="s">
        <v>391</v>
      </c>
      <c r="AZ25" t="s">
        <v>392</v>
      </c>
      <c r="BA25" t="s">
        <v>393</v>
      </c>
      <c r="BB25" t="s">
        <v>394</v>
      </c>
      <c r="BC25">
        <v>647846022</v>
      </c>
      <c r="BD25" t="s">
        <v>384</v>
      </c>
      <c r="BE25" t="s">
        <v>385</v>
      </c>
      <c r="BF25" t="s">
        <v>88</v>
      </c>
    </row>
    <row r="26" spans="1:58" ht="30" x14ac:dyDescent="0.2">
      <c r="A26" s="72" t="s">
        <v>384</v>
      </c>
      <c r="B26" s="72" t="s">
        <v>385</v>
      </c>
      <c r="C26" t="s">
        <v>386</v>
      </c>
      <c r="D26" t="s">
        <v>118</v>
      </c>
      <c r="E26" t="s">
        <v>389</v>
      </c>
      <c r="F26" t="s">
        <v>78</v>
      </c>
      <c r="G26" t="s">
        <v>393</v>
      </c>
      <c r="I26" s="71" t="s">
        <v>1744</v>
      </c>
      <c r="J26" t="s">
        <v>403</v>
      </c>
      <c r="K26" t="s">
        <v>402</v>
      </c>
      <c r="L26" t="s">
        <v>385</v>
      </c>
      <c r="M26" t="s">
        <v>1665</v>
      </c>
      <c r="AK26" t="s">
        <v>384</v>
      </c>
      <c r="AL26" t="s">
        <v>385</v>
      </c>
      <c r="AM26" t="s">
        <v>386</v>
      </c>
      <c r="AN26" t="s">
        <v>118</v>
      </c>
      <c r="AO26" t="s">
        <v>78</v>
      </c>
      <c r="AP26" t="s">
        <v>388</v>
      </c>
      <c r="AQ26" t="s">
        <v>389</v>
      </c>
      <c r="AR26">
        <v>42888</v>
      </c>
      <c r="AW26" t="s">
        <v>390</v>
      </c>
      <c r="AX26" t="s">
        <v>212</v>
      </c>
      <c r="AY26" t="s">
        <v>391</v>
      </c>
      <c r="AZ26" t="s">
        <v>392</v>
      </c>
      <c r="BA26" t="s">
        <v>393</v>
      </c>
      <c r="BB26" t="s">
        <v>394</v>
      </c>
      <c r="BC26">
        <v>647846022</v>
      </c>
      <c r="BD26" t="s">
        <v>384</v>
      </c>
      <c r="BE26" t="s">
        <v>385</v>
      </c>
      <c r="BF26" t="s">
        <v>88</v>
      </c>
    </row>
    <row r="27" spans="1:58" ht="30" x14ac:dyDescent="0.2">
      <c r="A27" s="72" t="s">
        <v>408</v>
      </c>
      <c r="B27" s="72" t="s">
        <v>409</v>
      </c>
      <c r="C27" t="s">
        <v>412</v>
      </c>
      <c r="D27" t="s">
        <v>77</v>
      </c>
      <c r="E27" t="s">
        <v>413</v>
      </c>
      <c r="F27" t="s">
        <v>78</v>
      </c>
      <c r="G27" t="s">
        <v>86</v>
      </c>
      <c r="I27" s="71" t="s">
        <v>1745</v>
      </c>
      <c r="J27" t="s">
        <v>407</v>
      </c>
      <c r="K27" t="s">
        <v>406</v>
      </c>
      <c r="L27" t="s">
        <v>405</v>
      </c>
      <c r="M27" t="s">
        <v>1666</v>
      </c>
      <c r="AK27" t="s">
        <v>408</v>
      </c>
      <c r="AL27" t="s">
        <v>409</v>
      </c>
      <c r="AM27" t="s">
        <v>412</v>
      </c>
      <c r="AN27" t="s">
        <v>77</v>
      </c>
      <c r="AO27" t="s">
        <v>78</v>
      </c>
      <c r="AP27" t="s">
        <v>80</v>
      </c>
      <c r="AQ27" t="s">
        <v>413</v>
      </c>
      <c r="AR27">
        <v>1968</v>
      </c>
      <c r="AW27" t="s">
        <v>414</v>
      </c>
      <c r="AX27" t="s">
        <v>415</v>
      </c>
      <c r="AY27" t="s">
        <v>416</v>
      </c>
      <c r="AZ27" t="s">
        <v>417</v>
      </c>
      <c r="BA27" t="s">
        <v>86</v>
      </c>
      <c r="BB27" t="s">
        <v>418</v>
      </c>
      <c r="BC27">
        <v>987762271</v>
      </c>
      <c r="BD27" t="s">
        <v>408</v>
      </c>
      <c r="BE27" t="s">
        <v>409</v>
      </c>
      <c r="BF27" t="s">
        <v>88</v>
      </c>
    </row>
    <row r="28" spans="1:58" ht="15.75" x14ac:dyDescent="0.2">
      <c r="A28" s="72" t="s">
        <v>428</v>
      </c>
      <c r="B28" s="72" t="s">
        <v>429</v>
      </c>
      <c r="C28" t="s">
        <v>432</v>
      </c>
      <c r="D28" t="s">
        <v>433</v>
      </c>
      <c r="E28" t="s">
        <v>434</v>
      </c>
      <c r="F28" t="s">
        <v>78</v>
      </c>
      <c r="G28" t="s">
        <v>86</v>
      </c>
      <c r="I28" s="71" t="s">
        <v>1746</v>
      </c>
      <c r="J28" t="s">
        <v>427</v>
      </c>
      <c r="K28" t="s">
        <v>426</v>
      </c>
      <c r="L28" t="s">
        <v>425</v>
      </c>
      <c r="M28" t="s">
        <v>1667</v>
      </c>
      <c r="AK28" t="s">
        <v>428</v>
      </c>
      <c r="AL28" t="s">
        <v>429</v>
      </c>
      <c r="AM28" t="s">
        <v>432</v>
      </c>
      <c r="AN28" t="s">
        <v>433</v>
      </c>
      <c r="AO28" t="s">
        <v>78</v>
      </c>
      <c r="AP28" t="s">
        <v>118</v>
      </c>
      <c r="AQ28" t="s">
        <v>434</v>
      </c>
      <c r="AR28">
        <v>31009</v>
      </c>
      <c r="AW28" t="s">
        <v>435</v>
      </c>
      <c r="AX28" t="s">
        <v>436</v>
      </c>
      <c r="AY28" t="s">
        <v>437</v>
      </c>
      <c r="AZ28" t="s">
        <v>438</v>
      </c>
      <c r="BA28" t="s">
        <v>86</v>
      </c>
      <c r="BB28" t="s">
        <v>439</v>
      </c>
      <c r="BC28">
        <v>987258190</v>
      </c>
      <c r="BD28" t="s">
        <v>428</v>
      </c>
      <c r="BE28" t="s">
        <v>429</v>
      </c>
      <c r="BF28" t="s">
        <v>88</v>
      </c>
    </row>
    <row r="29" spans="1:58" ht="15.75" x14ac:dyDescent="0.2">
      <c r="A29" s="72" t="s">
        <v>428</v>
      </c>
      <c r="B29" s="72" t="s">
        <v>429</v>
      </c>
      <c r="C29" t="s">
        <v>432</v>
      </c>
      <c r="D29" t="s">
        <v>433</v>
      </c>
      <c r="E29" t="s">
        <v>434</v>
      </c>
      <c r="F29" t="s">
        <v>78</v>
      </c>
      <c r="G29" t="s">
        <v>86</v>
      </c>
      <c r="I29" s="71" t="s">
        <v>1747</v>
      </c>
      <c r="J29" t="s">
        <v>448</v>
      </c>
      <c r="K29" t="s">
        <v>447</v>
      </c>
      <c r="L29" t="s">
        <v>446</v>
      </c>
      <c r="M29" t="s">
        <v>1668</v>
      </c>
      <c r="AK29" t="s">
        <v>428</v>
      </c>
      <c r="AL29" t="s">
        <v>429</v>
      </c>
      <c r="AM29" t="s">
        <v>432</v>
      </c>
      <c r="AN29" t="s">
        <v>433</v>
      </c>
      <c r="AO29" t="s">
        <v>78</v>
      </c>
      <c r="AP29" t="s">
        <v>118</v>
      </c>
      <c r="AQ29" t="s">
        <v>434</v>
      </c>
      <c r="AR29">
        <v>31009</v>
      </c>
      <c r="AW29" t="s">
        <v>435</v>
      </c>
      <c r="AX29" t="s">
        <v>436</v>
      </c>
      <c r="AY29" t="s">
        <v>437</v>
      </c>
      <c r="AZ29" t="s">
        <v>438</v>
      </c>
      <c r="BA29" t="s">
        <v>86</v>
      </c>
      <c r="BB29" t="s">
        <v>439</v>
      </c>
      <c r="BC29">
        <v>987258190</v>
      </c>
      <c r="BD29" t="s">
        <v>428</v>
      </c>
      <c r="BE29" t="s">
        <v>429</v>
      </c>
      <c r="BF29" t="s">
        <v>88</v>
      </c>
    </row>
    <row r="30" spans="1:58" ht="15.75" x14ac:dyDescent="0.2">
      <c r="A30" s="72" t="s">
        <v>455</v>
      </c>
      <c r="B30" s="72" t="s">
        <v>456</v>
      </c>
      <c r="C30" t="s">
        <v>459</v>
      </c>
      <c r="D30" t="s">
        <v>118</v>
      </c>
      <c r="E30" t="s">
        <v>461</v>
      </c>
      <c r="F30" t="s">
        <v>78</v>
      </c>
      <c r="G30" t="s">
        <v>465</v>
      </c>
      <c r="I30" s="71" t="s">
        <v>1748</v>
      </c>
      <c r="J30" t="s">
        <v>454</v>
      </c>
      <c r="K30" t="s">
        <v>453</v>
      </c>
      <c r="L30" t="s">
        <v>453</v>
      </c>
      <c r="M30" t="s">
        <v>1669</v>
      </c>
      <c r="AK30" t="s">
        <v>455</v>
      </c>
      <c r="AL30" t="s">
        <v>456</v>
      </c>
      <c r="AM30" t="s">
        <v>459</v>
      </c>
      <c r="AN30" t="s">
        <v>118</v>
      </c>
      <c r="AO30" t="s">
        <v>78</v>
      </c>
      <c r="AP30" t="s">
        <v>460</v>
      </c>
      <c r="AQ30" t="s">
        <v>461</v>
      </c>
      <c r="AR30">
        <v>42024</v>
      </c>
      <c r="AW30" t="s">
        <v>462</v>
      </c>
      <c r="AX30" t="s">
        <v>463</v>
      </c>
      <c r="AY30" t="s">
        <v>464</v>
      </c>
      <c r="AZ30" t="s">
        <v>465</v>
      </c>
      <c r="BA30" t="s">
        <v>465</v>
      </c>
      <c r="BB30" t="s">
        <v>466</v>
      </c>
      <c r="BC30">
        <v>658926717</v>
      </c>
      <c r="BD30" t="s">
        <v>455</v>
      </c>
      <c r="BE30" t="s">
        <v>456</v>
      </c>
      <c r="BF30" t="s">
        <v>88</v>
      </c>
    </row>
    <row r="31" spans="1:58" ht="15.75" x14ac:dyDescent="0.2">
      <c r="A31" s="107" t="s">
        <v>476</v>
      </c>
      <c r="B31" s="107" t="s">
        <v>477</v>
      </c>
      <c r="C31" t="s">
        <v>478</v>
      </c>
      <c r="D31" t="s">
        <v>80</v>
      </c>
      <c r="E31" t="s">
        <v>480</v>
      </c>
      <c r="F31" t="s">
        <v>319</v>
      </c>
      <c r="G31" t="s">
        <v>173</v>
      </c>
      <c r="I31" s="71" t="s">
        <v>1749</v>
      </c>
      <c r="J31" t="s">
        <v>475</v>
      </c>
      <c r="K31" t="s">
        <v>474</v>
      </c>
      <c r="L31" t="s">
        <v>473</v>
      </c>
      <c r="M31" t="s">
        <v>1670</v>
      </c>
      <c r="AK31" t="s">
        <v>476</v>
      </c>
      <c r="AL31" t="s">
        <v>477</v>
      </c>
      <c r="AM31" t="s">
        <v>478</v>
      </c>
      <c r="AN31" t="s">
        <v>80</v>
      </c>
      <c r="AO31" t="s">
        <v>319</v>
      </c>
      <c r="AP31" t="s">
        <v>118</v>
      </c>
      <c r="AQ31" t="s">
        <v>480</v>
      </c>
      <c r="AR31">
        <v>43976</v>
      </c>
      <c r="AW31" t="s">
        <v>481</v>
      </c>
      <c r="AX31" t="s">
        <v>482</v>
      </c>
      <c r="AY31" t="s">
        <v>483</v>
      </c>
      <c r="AZ31" t="s">
        <v>173</v>
      </c>
      <c r="BA31" t="s">
        <v>173</v>
      </c>
      <c r="BB31" t="s">
        <v>484</v>
      </c>
      <c r="BC31">
        <v>667502310</v>
      </c>
      <c r="BD31" t="s">
        <v>476</v>
      </c>
      <c r="BE31" t="s">
        <v>477</v>
      </c>
      <c r="BF31" t="s">
        <v>88</v>
      </c>
    </row>
    <row r="32" spans="1:58" ht="15.75" x14ac:dyDescent="0.2">
      <c r="A32" s="72" t="s">
        <v>495</v>
      </c>
      <c r="B32" s="72" t="s">
        <v>499</v>
      </c>
      <c r="C32" t="s">
        <v>497</v>
      </c>
      <c r="D32" t="s">
        <v>118</v>
      </c>
      <c r="E32" t="s">
        <v>501</v>
      </c>
      <c r="F32" t="s">
        <v>78</v>
      </c>
      <c r="G32" t="s">
        <v>196</v>
      </c>
      <c r="I32" s="71" t="s">
        <v>1750</v>
      </c>
      <c r="J32" t="s">
        <v>494</v>
      </c>
      <c r="K32" t="s">
        <v>493</v>
      </c>
      <c r="L32" t="s">
        <v>492</v>
      </c>
      <c r="M32" t="s">
        <v>1671</v>
      </c>
      <c r="AK32" t="s">
        <v>495</v>
      </c>
      <c r="AL32" t="s">
        <v>499</v>
      </c>
      <c r="AM32" t="s">
        <v>497</v>
      </c>
      <c r="AN32" t="s">
        <v>118</v>
      </c>
      <c r="AO32" t="s">
        <v>78</v>
      </c>
      <c r="AP32" t="s">
        <v>500</v>
      </c>
      <c r="AQ32" t="s">
        <v>501</v>
      </c>
      <c r="AR32" t="s">
        <v>502</v>
      </c>
      <c r="AW32" t="s">
        <v>503</v>
      </c>
      <c r="AX32" t="s">
        <v>283</v>
      </c>
      <c r="AY32" t="s">
        <v>504</v>
      </c>
      <c r="AZ32" t="s">
        <v>505</v>
      </c>
      <c r="BA32" t="s">
        <v>196</v>
      </c>
      <c r="BB32" t="s">
        <v>506</v>
      </c>
      <c r="BC32">
        <v>626082830</v>
      </c>
      <c r="BD32" t="s">
        <v>495</v>
      </c>
      <c r="BE32" t="s">
        <v>499</v>
      </c>
      <c r="BF32" t="s">
        <v>88</v>
      </c>
    </row>
    <row r="33" spans="1:58" ht="15.75" x14ac:dyDescent="0.2">
      <c r="A33" s="72" t="s">
        <v>495</v>
      </c>
      <c r="B33" s="72" t="s">
        <v>499</v>
      </c>
      <c r="C33" t="s">
        <v>497</v>
      </c>
      <c r="D33" t="s">
        <v>118</v>
      </c>
      <c r="E33" t="s">
        <v>501</v>
      </c>
      <c r="F33" t="s">
        <v>78</v>
      </c>
      <c r="G33" t="s">
        <v>196</v>
      </c>
      <c r="I33" s="71" t="s">
        <v>1751</v>
      </c>
      <c r="J33" t="s">
        <v>518</v>
      </c>
      <c r="K33" t="s">
        <v>517</v>
      </c>
      <c r="L33" t="s">
        <v>516</v>
      </c>
      <c r="M33" t="s">
        <v>1672</v>
      </c>
      <c r="AK33" t="s">
        <v>495</v>
      </c>
      <c r="AL33" t="s">
        <v>499</v>
      </c>
      <c r="AM33" t="s">
        <v>497</v>
      </c>
      <c r="AN33" t="s">
        <v>118</v>
      </c>
      <c r="AO33" t="s">
        <v>78</v>
      </c>
      <c r="AP33" t="s">
        <v>500</v>
      </c>
      <c r="AQ33" t="s">
        <v>501</v>
      </c>
      <c r="AR33" t="s">
        <v>502</v>
      </c>
      <c r="AW33" t="s">
        <v>503</v>
      </c>
      <c r="AX33" t="s">
        <v>283</v>
      </c>
      <c r="AY33" t="s">
        <v>504</v>
      </c>
      <c r="AZ33" t="s">
        <v>505</v>
      </c>
      <c r="BA33" t="s">
        <v>196</v>
      </c>
      <c r="BB33" t="s">
        <v>506</v>
      </c>
      <c r="BC33">
        <v>626082830</v>
      </c>
      <c r="BD33" t="s">
        <v>495</v>
      </c>
      <c r="BE33" t="s">
        <v>499</v>
      </c>
      <c r="BF33" t="s">
        <v>88</v>
      </c>
    </row>
    <row r="34" spans="1:58" ht="15.75" x14ac:dyDescent="0.2">
      <c r="A34" s="159" t="s">
        <v>522</v>
      </c>
      <c r="B34" s="159" t="s">
        <v>523</v>
      </c>
      <c r="C34" t="s">
        <v>526</v>
      </c>
      <c r="D34" t="s">
        <v>77</v>
      </c>
      <c r="E34" t="s">
        <v>527</v>
      </c>
      <c r="F34" t="s">
        <v>166</v>
      </c>
      <c r="G34" t="s">
        <v>532</v>
      </c>
      <c r="I34" s="71" t="s">
        <v>1752</v>
      </c>
      <c r="J34" t="s">
        <v>108</v>
      </c>
      <c r="K34" t="s">
        <v>521</v>
      </c>
      <c r="L34" t="s">
        <v>521</v>
      </c>
      <c r="M34" t="s">
        <v>1645</v>
      </c>
      <c r="AK34" t="s">
        <v>522</v>
      </c>
      <c r="AL34" t="s">
        <v>523</v>
      </c>
      <c r="AM34" t="s">
        <v>526</v>
      </c>
      <c r="AN34" t="s">
        <v>77</v>
      </c>
      <c r="AO34" t="s">
        <v>166</v>
      </c>
      <c r="AQ34" t="s">
        <v>527</v>
      </c>
      <c r="AU34" t="s">
        <v>528</v>
      </c>
      <c r="AW34" t="s">
        <v>529</v>
      </c>
      <c r="AX34" t="s">
        <v>530</v>
      </c>
      <c r="AY34" t="s">
        <v>531</v>
      </c>
      <c r="AZ34" t="s">
        <v>532</v>
      </c>
      <c r="BA34" t="s">
        <v>532</v>
      </c>
      <c r="BB34" t="s">
        <v>533</v>
      </c>
      <c r="BC34">
        <v>679715533</v>
      </c>
      <c r="BD34" t="s">
        <v>522</v>
      </c>
      <c r="BE34" t="s">
        <v>523</v>
      </c>
      <c r="BF34" t="s">
        <v>88</v>
      </c>
    </row>
    <row r="35" spans="1:58" ht="15.75" x14ac:dyDescent="0.2">
      <c r="A35" s="72" t="s">
        <v>543</v>
      </c>
      <c r="B35" s="72" t="s">
        <v>544</v>
      </c>
      <c r="C35" t="s">
        <v>547</v>
      </c>
      <c r="D35" t="s">
        <v>77</v>
      </c>
      <c r="E35" t="s">
        <v>548</v>
      </c>
      <c r="F35" t="s">
        <v>78</v>
      </c>
      <c r="G35" t="s">
        <v>86</v>
      </c>
      <c r="I35" s="71" t="s">
        <v>1753</v>
      </c>
      <c r="J35" t="s">
        <v>542</v>
      </c>
      <c r="K35" t="s">
        <v>541</v>
      </c>
      <c r="L35" t="s">
        <v>540</v>
      </c>
      <c r="M35" t="s">
        <v>1673</v>
      </c>
      <c r="AK35" t="s">
        <v>543</v>
      </c>
      <c r="AL35" t="s">
        <v>544</v>
      </c>
      <c r="AM35" t="s">
        <v>547</v>
      </c>
      <c r="AN35" t="s">
        <v>77</v>
      </c>
      <c r="AO35" t="s">
        <v>78</v>
      </c>
      <c r="AP35" t="s">
        <v>118</v>
      </c>
      <c r="AQ35" t="s">
        <v>548</v>
      </c>
      <c r="AR35">
        <v>38105</v>
      </c>
      <c r="AW35" t="s">
        <v>549</v>
      </c>
      <c r="AX35" t="s">
        <v>550</v>
      </c>
      <c r="AY35" t="s">
        <v>551</v>
      </c>
      <c r="AZ35" t="s">
        <v>552</v>
      </c>
      <c r="BA35" t="s">
        <v>86</v>
      </c>
      <c r="BB35" t="s">
        <v>553</v>
      </c>
      <c r="BC35">
        <v>987546208</v>
      </c>
      <c r="BD35" t="s">
        <v>543</v>
      </c>
      <c r="BE35" t="s">
        <v>544</v>
      </c>
      <c r="BF35" t="s">
        <v>88</v>
      </c>
    </row>
    <row r="36" spans="1:58" ht="15.75" x14ac:dyDescent="0.2">
      <c r="A36" s="72" t="s">
        <v>563</v>
      </c>
      <c r="B36" s="72" t="s">
        <v>564</v>
      </c>
      <c r="C36" t="s">
        <v>567</v>
      </c>
      <c r="D36" t="s">
        <v>388</v>
      </c>
      <c r="E36" t="s">
        <v>568</v>
      </c>
      <c r="F36" t="s">
        <v>78</v>
      </c>
      <c r="G36" t="s">
        <v>86</v>
      </c>
      <c r="I36" s="71" t="s">
        <v>1754</v>
      </c>
      <c r="J36" t="s">
        <v>562</v>
      </c>
      <c r="K36" t="s">
        <v>561</v>
      </c>
      <c r="L36" t="s">
        <v>560</v>
      </c>
      <c r="M36" t="s">
        <v>1674</v>
      </c>
      <c r="AK36" t="s">
        <v>563</v>
      </c>
      <c r="AL36" t="s">
        <v>564</v>
      </c>
      <c r="AM36" t="s">
        <v>567</v>
      </c>
      <c r="AN36" t="s">
        <v>388</v>
      </c>
      <c r="AO36" t="s">
        <v>78</v>
      </c>
      <c r="AP36" t="s">
        <v>118</v>
      </c>
      <c r="AQ36" t="s">
        <v>568</v>
      </c>
      <c r="AR36">
        <v>41179</v>
      </c>
      <c r="AW36" t="s">
        <v>569</v>
      </c>
      <c r="AX36" t="s">
        <v>482</v>
      </c>
      <c r="AY36" t="s">
        <v>570</v>
      </c>
      <c r="AZ36" t="s">
        <v>571</v>
      </c>
      <c r="BA36" t="s">
        <v>86</v>
      </c>
      <c r="BB36" t="s">
        <v>572</v>
      </c>
      <c r="BC36" t="s">
        <v>573</v>
      </c>
      <c r="BD36" t="s">
        <v>563</v>
      </c>
      <c r="BE36" t="s">
        <v>564</v>
      </c>
      <c r="BF36" t="s">
        <v>88</v>
      </c>
    </row>
    <row r="37" spans="1:58" ht="15.75" x14ac:dyDescent="0.2">
      <c r="A37" s="72" t="s">
        <v>563</v>
      </c>
      <c r="B37" s="72" t="s">
        <v>564</v>
      </c>
      <c r="C37" t="s">
        <v>567</v>
      </c>
      <c r="D37" t="s">
        <v>388</v>
      </c>
      <c r="E37" t="s">
        <v>568</v>
      </c>
      <c r="F37" t="s">
        <v>78</v>
      </c>
      <c r="G37" t="s">
        <v>86</v>
      </c>
      <c r="I37" s="71" t="s">
        <v>1755</v>
      </c>
      <c r="J37" t="s">
        <v>583</v>
      </c>
      <c r="K37" t="s">
        <v>582</v>
      </c>
      <c r="L37" t="s">
        <v>581</v>
      </c>
      <c r="M37" t="s">
        <v>1675</v>
      </c>
      <c r="AK37" t="s">
        <v>563</v>
      </c>
      <c r="AL37" t="s">
        <v>564</v>
      </c>
      <c r="AM37" t="s">
        <v>567</v>
      </c>
      <c r="AN37" t="s">
        <v>388</v>
      </c>
      <c r="AO37" t="s">
        <v>78</v>
      </c>
      <c r="AP37" t="s">
        <v>118</v>
      </c>
      <c r="AQ37" t="s">
        <v>568</v>
      </c>
      <c r="AR37">
        <v>41179</v>
      </c>
      <c r="AW37" t="s">
        <v>569</v>
      </c>
      <c r="AX37" t="s">
        <v>482</v>
      </c>
      <c r="AY37" t="s">
        <v>570</v>
      </c>
      <c r="AZ37" t="s">
        <v>571</v>
      </c>
      <c r="BA37" t="s">
        <v>86</v>
      </c>
      <c r="BB37" t="s">
        <v>572</v>
      </c>
      <c r="BC37" t="s">
        <v>573</v>
      </c>
      <c r="BD37" t="s">
        <v>563</v>
      </c>
      <c r="BE37" t="s">
        <v>564</v>
      </c>
      <c r="BF37" t="s">
        <v>88</v>
      </c>
    </row>
    <row r="38" spans="1:58" ht="15.75" x14ac:dyDescent="0.2">
      <c r="A38" s="72" t="s">
        <v>587</v>
      </c>
      <c r="B38" s="72" t="s">
        <v>588</v>
      </c>
      <c r="C38" t="s">
        <v>591</v>
      </c>
      <c r="D38" t="s">
        <v>118</v>
      </c>
      <c r="E38" t="s">
        <v>592</v>
      </c>
      <c r="F38" t="s">
        <v>78</v>
      </c>
      <c r="G38" t="s">
        <v>86</v>
      </c>
      <c r="I38" s="71" t="s">
        <v>1756</v>
      </c>
      <c r="J38" t="s">
        <v>542</v>
      </c>
      <c r="K38" t="s">
        <v>586</v>
      </c>
      <c r="L38" t="s">
        <v>585</v>
      </c>
      <c r="M38" t="s">
        <v>1673</v>
      </c>
      <c r="AK38" t="s">
        <v>587</v>
      </c>
      <c r="AL38" t="s">
        <v>588</v>
      </c>
      <c r="AM38" t="s">
        <v>591</v>
      </c>
      <c r="AN38" t="s">
        <v>118</v>
      </c>
      <c r="AO38" t="s">
        <v>78</v>
      </c>
      <c r="AP38" t="s">
        <v>77</v>
      </c>
      <c r="AQ38" t="s">
        <v>592</v>
      </c>
      <c r="AR38">
        <v>1989</v>
      </c>
      <c r="AW38" t="s">
        <v>593</v>
      </c>
      <c r="AX38" t="s">
        <v>594</v>
      </c>
      <c r="AY38" t="s">
        <v>595</v>
      </c>
      <c r="AZ38" t="s">
        <v>552</v>
      </c>
      <c r="BA38" t="s">
        <v>86</v>
      </c>
      <c r="BB38" t="s">
        <v>596</v>
      </c>
      <c r="BC38">
        <v>696974185</v>
      </c>
      <c r="BD38" t="s">
        <v>587</v>
      </c>
      <c r="BE38" t="s">
        <v>588</v>
      </c>
      <c r="BF38" t="s">
        <v>88</v>
      </c>
    </row>
    <row r="39" spans="1:58" ht="15.75" x14ac:dyDescent="0.2">
      <c r="A39" s="72" t="s">
        <v>605</v>
      </c>
      <c r="B39" s="72" t="s">
        <v>606</v>
      </c>
      <c r="C39" t="s">
        <v>607</v>
      </c>
      <c r="D39" t="s">
        <v>77</v>
      </c>
      <c r="E39" t="s">
        <v>609</v>
      </c>
      <c r="F39" t="s">
        <v>78</v>
      </c>
      <c r="G39" t="s">
        <v>86</v>
      </c>
      <c r="I39" s="71" t="s">
        <v>1757</v>
      </c>
      <c r="J39" t="s">
        <v>339</v>
      </c>
      <c r="K39" t="s">
        <v>604</v>
      </c>
      <c r="L39" t="s">
        <v>603</v>
      </c>
      <c r="M39" t="s">
        <v>1661</v>
      </c>
      <c r="AK39" t="s">
        <v>605</v>
      </c>
      <c r="AL39" t="s">
        <v>606</v>
      </c>
      <c r="AM39" t="s">
        <v>607</v>
      </c>
      <c r="AN39" t="s">
        <v>77</v>
      </c>
      <c r="AO39" t="s">
        <v>78</v>
      </c>
      <c r="AP39" t="s">
        <v>80</v>
      </c>
      <c r="AQ39" t="s">
        <v>609</v>
      </c>
      <c r="AR39">
        <v>41677</v>
      </c>
      <c r="AW39" t="s">
        <v>610</v>
      </c>
      <c r="AX39" t="s">
        <v>611</v>
      </c>
      <c r="AY39" t="s">
        <v>612</v>
      </c>
      <c r="AZ39" t="s">
        <v>613</v>
      </c>
      <c r="BA39" t="s">
        <v>86</v>
      </c>
      <c r="BB39" t="s">
        <v>614</v>
      </c>
      <c r="BC39">
        <v>628585988</v>
      </c>
      <c r="BD39" t="s">
        <v>605</v>
      </c>
      <c r="BE39" t="s">
        <v>606</v>
      </c>
      <c r="BF39" t="s">
        <v>88</v>
      </c>
    </row>
    <row r="40" spans="1:58" ht="15.75" x14ac:dyDescent="0.2">
      <c r="A40" s="72" t="s">
        <v>624</v>
      </c>
      <c r="B40" s="72" t="s">
        <v>625</v>
      </c>
      <c r="C40" t="s">
        <v>626</v>
      </c>
      <c r="D40" t="s">
        <v>118</v>
      </c>
      <c r="E40" t="s">
        <v>628</v>
      </c>
      <c r="F40" t="s">
        <v>78</v>
      </c>
      <c r="G40" t="s">
        <v>632</v>
      </c>
      <c r="I40" s="71" t="s">
        <v>1758</v>
      </c>
      <c r="J40" t="s">
        <v>623</v>
      </c>
      <c r="K40" t="s">
        <v>622</v>
      </c>
      <c r="L40" t="s">
        <v>621</v>
      </c>
      <c r="M40" t="s">
        <v>1676</v>
      </c>
      <c r="AK40" t="s">
        <v>624</v>
      </c>
      <c r="AL40" t="s">
        <v>625</v>
      </c>
      <c r="AM40" t="s">
        <v>626</v>
      </c>
      <c r="AN40" t="s">
        <v>118</v>
      </c>
      <c r="AO40" t="s">
        <v>78</v>
      </c>
      <c r="AQ40" t="s">
        <v>628</v>
      </c>
      <c r="AR40">
        <v>40186</v>
      </c>
      <c r="AW40" t="s">
        <v>629</v>
      </c>
      <c r="AX40" t="s">
        <v>302</v>
      </c>
      <c r="AY40" t="s">
        <v>630</v>
      </c>
      <c r="AZ40" t="s">
        <v>631</v>
      </c>
      <c r="BA40" t="s">
        <v>632</v>
      </c>
      <c r="BB40" t="s">
        <v>633</v>
      </c>
      <c r="BC40">
        <v>630894306</v>
      </c>
      <c r="BD40" t="s">
        <v>624</v>
      </c>
      <c r="BE40" t="s">
        <v>625</v>
      </c>
      <c r="BF40" t="s">
        <v>88</v>
      </c>
    </row>
    <row r="41" spans="1:58" ht="15.75" x14ac:dyDescent="0.2">
      <c r="A41" s="72" t="s">
        <v>642</v>
      </c>
      <c r="B41" s="72" t="s">
        <v>643</v>
      </c>
      <c r="C41" t="s">
        <v>644</v>
      </c>
      <c r="D41" t="s">
        <v>118</v>
      </c>
      <c r="E41" t="s">
        <v>646</v>
      </c>
      <c r="F41" t="s">
        <v>78</v>
      </c>
      <c r="G41" t="s">
        <v>173</v>
      </c>
      <c r="I41" s="71" t="s">
        <v>1759</v>
      </c>
      <c r="J41" t="s">
        <v>641</v>
      </c>
      <c r="K41" t="s">
        <v>640</v>
      </c>
      <c r="L41" t="s">
        <v>639</v>
      </c>
      <c r="M41" t="s">
        <v>1677</v>
      </c>
      <c r="AK41" t="s">
        <v>642</v>
      </c>
      <c r="AL41" t="s">
        <v>643</v>
      </c>
      <c r="AM41" t="s">
        <v>644</v>
      </c>
      <c r="AN41" t="s">
        <v>118</v>
      </c>
      <c r="AO41" t="s">
        <v>78</v>
      </c>
      <c r="AP41" t="s">
        <v>645</v>
      </c>
      <c r="AQ41" t="s">
        <v>646</v>
      </c>
      <c r="AR41" t="s">
        <v>647</v>
      </c>
      <c r="AW41" t="s">
        <v>648</v>
      </c>
      <c r="AX41" t="s">
        <v>649</v>
      </c>
      <c r="AY41" t="s">
        <v>650</v>
      </c>
      <c r="AZ41" t="s">
        <v>173</v>
      </c>
      <c r="BA41" t="s">
        <v>173</v>
      </c>
      <c r="BB41" t="s">
        <v>651</v>
      </c>
      <c r="BC41" t="s">
        <v>652</v>
      </c>
      <c r="BD41" t="s">
        <v>642</v>
      </c>
      <c r="BE41" t="s">
        <v>643</v>
      </c>
      <c r="BF41" t="s">
        <v>88</v>
      </c>
    </row>
    <row r="42" spans="1:58" ht="15.75" x14ac:dyDescent="0.2">
      <c r="A42" s="107" t="s">
        <v>662</v>
      </c>
      <c r="B42" s="107" t="s">
        <v>659</v>
      </c>
      <c r="C42" t="s">
        <v>660</v>
      </c>
      <c r="D42" t="s">
        <v>118</v>
      </c>
      <c r="E42" t="s">
        <v>664</v>
      </c>
      <c r="F42" t="s">
        <v>319</v>
      </c>
      <c r="G42" t="s">
        <v>124</v>
      </c>
      <c r="I42" s="71" t="s">
        <v>1760</v>
      </c>
      <c r="J42" t="s">
        <v>661</v>
      </c>
      <c r="K42" t="s">
        <v>660</v>
      </c>
      <c r="L42" t="s">
        <v>659</v>
      </c>
      <c r="M42" t="s">
        <v>1678</v>
      </c>
      <c r="AK42" t="s">
        <v>662</v>
      </c>
      <c r="AL42" t="s">
        <v>659</v>
      </c>
      <c r="AM42" t="s">
        <v>660</v>
      </c>
      <c r="AN42" t="s">
        <v>118</v>
      </c>
      <c r="AO42" t="s">
        <v>319</v>
      </c>
      <c r="AQ42" t="s">
        <v>664</v>
      </c>
      <c r="AR42" t="s">
        <v>665</v>
      </c>
      <c r="AW42" t="s">
        <v>666</v>
      </c>
      <c r="AX42" t="s">
        <v>667</v>
      </c>
      <c r="AY42" t="s">
        <v>668</v>
      </c>
      <c r="AZ42" t="s">
        <v>669</v>
      </c>
      <c r="BA42" t="s">
        <v>124</v>
      </c>
      <c r="BB42" t="s">
        <v>670</v>
      </c>
      <c r="BC42" t="s">
        <v>671</v>
      </c>
      <c r="BD42" t="s">
        <v>662</v>
      </c>
      <c r="BE42" t="s">
        <v>659</v>
      </c>
      <c r="BF42" t="s">
        <v>88</v>
      </c>
    </row>
    <row r="43" spans="1:58" ht="15.75" x14ac:dyDescent="0.2">
      <c r="A43" s="72" t="s">
        <v>681</v>
      </c>
      <c r="B43" s="72" t="s">
        <v>678</v>
      </c>
      <c r="C43" t="s">
        <v>682</v>
      </c>
      <c r="D43" t="s">
        <v>77</v>
      </c>
      <c r="E43" t="s">
        <v>684</v>
      </c>
      <c r="F43" t="s">
        <v>78</v>
      </c>
      <c r="G43" t="s">
        <v>196</v>
      </c>
      <c r="I43" s="71" t="s">
        <v>1761</v>
      </c>
      <c r="J43" t="s">
        <v>680</v>
      </c>
      <c r="K43" t="s">
        <v>679</v>
      </c>
      <c r="L43" t="s">
        <v>678</v>
      </c>
      <c r="M43" t="s">
        <v>1679</v>
      </c>
      <c r="AK43" t="s">
        <v>681</v>
      </c>
      <c r="AL43" t="s">
        <v>678</v>
      </c>
      <c r="AM43" t="s">
        <v>682</v>
      </c>
      <c r="AN43" t="s">
        <v>77</v>
      </c>
      <c r="AO43" t="s">
        <v>78</v>
      </c>
      <c r="AP43" t="s">
        <v>118</v>
      </c>
      <c r="AQ43" t="s">
        <v>684</v>
      </c>
      <c r="AR43" t="s">
        <v>685</v>
      </c>
      <c r="AW43" t="s">
        <v>686</v>
      </c>
      <c r="AX43" t="s">
        <v>482</v>
      </c>
      <c r="AY43" t="s">
        <v>687</v>
      </c>
      <c r="AZ43" t="s">
        <v>688</v>
      </c>
      <c r="BA43" t="s">
        <v>196</v>
      </c>
      <c r="BB43" t="s">
        <v>689</v>
      </c>
      <c r="BC43" t="s">
        <v>690</v>
      </c>
      <c r="BD43" t="s">
        <v>681</v>
      </c>
      <c r="BE43" t="s">
        <v>678</v>
      </c>
      <c r="BF43" t="s">
        <v>88</v>
      </c>
    </row>
    <row r="44" spans="1:58" ht="15.75" x14ac:dyDescent="0.2">
      <c r="A44" s="72" t="s">
        <v>698</v>
      </c>
      <c r="B44" s="72" t="s">
        <v>696</v>
      </c>
      <c r="C44" t="s">
        <v>697</v>
      </c>
      <c r="D44" t="s">
        <v>118</v>
      </c>
      <c r="E44" t="s">
        <v>684</v>
      </c>
      <c r="F44" t="s">
        <v>78</v>
      </c>
      <c r="G44" t="s">
        <v>196</v>
      </c>
      <c r="I44" s="71" t="s">
        <v>1762</v>
      </c>
      <c r="J44" t="s">
        <v>680</v>
      </c>
      <c r="K44" t="s">
        <v>697</v>
      </c>
      <c r="L44" t="s">
        <v>696</v>
      </c>
      <c r="M44" t="s">
        <v>1679</v>
      </c>
      <c r="AK44" t="s">
        <v>698</v>
      </c>
      <c r="AL44" t="s">
        <v>696</v>
      </c>
      <c r="AM44" t="s">
        <v>697</v>
      </c>
      <c r="AN44" t="s">
        <v>118</v>
      </c>
      <c r="AO44" t="s">
        <v>78</v>
      </c>
      <c r="AQ44" t="s">
        <v>684</v>
      </c>
      <c r="AR44" t="s">
        <v>685</v>
      </c>
      <c r="AW44" t="s">
        <v>686</v>
      </c>
      <c r="AX44" t="s">
        <v>482</v>
      </c>
      <c r="AY44" t="s">
        <v>687</v>
      </c>
      <c r="AZ44" t="s">
        <v>688</v>
      </c>
      <c r="BA44" t="s">
        <v>196</v>
      </c>
      <c r="BB44" t="s">
        <v>689</v>
      </c>
      <c r="BC44" t="s">
        <v>690</v>
      </c>
      <c r="BD44" t="s">
        <v>698</v>
      </c>
      <c r="BE44" t="s">
        <v>696</v>
      </c>
      <c r="BF44" t="s">
        <v>88</v>
      </c>
    </row>
    <row r="45" spans="1:58" ht="15.75" x14ac:dyDescent="0.2">
      <c r="A45" s="72" t="s">
        <v>698</v>
      </c>
      <c r="B45" s="72" t="s">
        <v>696</v>
      </c>
      <c r="C45" t="s">
        <v>697</v>
      </c>
      <c r="D45" t="s">
        <v>118</v>
      </c>
      <c r="E45" t="s">
        <v>684</v>
      </c>
      <c r="F45" t="s">
        <v>78</v>
      </c>
      <c r="G45" t="s">
        <v>196</v>
      </c>
      <c r="I45" s="71" t="s">
        <v>1763</v>
      </c>
      <c r="J45" t="s">
        <v>707</v>
      </c>
      <c r="K45" t="s">
        <v>706</v>
      </c>
      <c r="L45" t="s">
        <v>705</v>
      </c>
      <c r="M45" t="s">
        <v>1680</v>
      </c>
      <c r="AK45" t="s">
        <v>698</v>
      </c>
      <c r="AL45" t="s">
        <v>696</v>
      </c>
      <c r="AM45" t="s">
        <v>697</v>
      </c>
      <c r="AN45" t="s">
        <v>118</v>
      </c>
      <c r="AO45" t="s">
        <v>78</v>
      </c>
      <c r="AQ45" t="s">
        <v>684</v>
      </c>
      <c r="AR45" t="s">
        <v>685</v>
      </c>
      <c r="AW45" t="s">
        <v>686</v>
      </c>
      <c r="AX45" t="s">
        <v>482</v>
      </c>
      <c r="AY45" t="s">
        <v>687</v>
      </c>
      <c r="AZ45" t="s">
        <v>688</v>
      </c>
      <c r="BA45" t="s">
        <v>196</v>
      </c>
      <c r="BB45" t="s">
        <v>689</v>
      </c>
      <c r="BC45" t="s">
        <v>690</v>
      </c>
      <c r="BD45" t="s">
        <v>698</v>
      </c>
      <c r="BE45" t="s">
        <v>696</v>
      </c>
      <c r="BF45" t="s">
        <v>88</v>
      </c>
    </row>
    <row r="46" spans="1:58" ht="15.75" x14ac:dyDescent="0.2">
      <c r="A46" s="72" t="s">
        <v>698</v>
      </c>
      <c r="B46" s="72" t="s">
        <v>696</v>
      </c>
      <c r="C46" t="s">
        <v>697</v>
      </c>
      <c r="D46" t="s">
        <v>118</v>
      </c>
      <c r="E46" t="s">
        <v>684</v>
      </c>
      <c r="F46" t="s">
        <v>78</v>
      </c>
      <c r="G46" t="s">
        <v>196</v>
      </c>
      <c r="I46" s="71" t="s">
        <v>1764</v>
      </c>
      <c r="J46" t="s">
        <v>711</v>
      </c>
      <c r="K46" t="s">
        <v>710</v>
      </c>
      <c r="L46" t="s">
        <v>709</v>
      </c>
      <c r="M46" t="s">
        <v>1681</v>
      </c>
      <c r="AK46" t="s">
        <v>698</v>
      </c>
      <c r="AL46" t="s">
        <v>696</v>
      </c>
      <c r="AM46" t="s">
        <v>697</v>
      </c>
      <c r="AN46" t="s">
        <v>118</v>
      </c>
      <c r="AO46" t="s">
        <v>78</v>
      </c>
      <c r="AQ46" t="s">
        <v>684</v>
      </c>
      <c r="AR46" t="s">
        <v>685</v>
      </c>
      <c r="AW46" t="s">
        <v>686</v>
      </c>
      <c r="AX46" t="s">
        <v>482</v>
      </c>
      <c r="AY46" t="s">
        <v>687</v>
      </c>
      <c r="AZ46" t="s">
        <v>688</v>
      </c>
      <c r="BA46" t="s">
        <v>196</v>
      </c>
      <c r="BB46" t="s">
        <v>689</v>
      </c>
      <c r="BC46" t="s">
        <v>690</v>
      </c>
      <c r="BD46" t="s">
        <v>698</v>
      </c>
      <c r="BE46" t="s">
        <v>696</v>
      </c>
      <c r="BF46" t="s">
        <v>88</v>
      </c>
    </row>
    <row r="47" spans="1:58" ht="15.75" x14ac:dyDescent="0.2">
      <c r="A47" s="72" t="s">
        <v>718</v>
      </c>
      <c r="B47" s="72" t="s">
        <v>715</v>
      </c>
      <c r="C47" t="s">
        <v>716</v>
      </c>
      <c r="D47" t="s">
        <v>118</v>
      </c>
      <c r="E47" t="s">
        <v>720</v>
      </c>
      <c r="F47" t="s">
        <v>78</v>
      </c>
      <c r="G47" t="s">
        <v>124</v>
      </c>
      <c r="I47" s="71" t="s">
        <v>1765</v>
      </c>
      <c r="J47" t="s">
        <v>717</v>
      </c>
      <c r="K47" t="s">
        <v>716</v>
      </c>
      <c r="L47" t="s">
        <v>715</v>
      </c>
      <c r="M47" t="s">
        <v>1682</v>
      </c>
      <c r="AK47" t="s">
        <v>718</v>
      </c>
      <c r="AL47" t="s">
        <v>715</v>
      </c>
      <c r="AM47" t="s">
        <v>716</v>
      </c>
      <c r="AN47" t="s">
        <v>118</v>
      </c>
      <c r="AO47" t="s">
        <v>78</v>
      </c>
      <c r="AQ47" t="s">
        <v>720</v>
      </c>
      <c r="AR47" t="s">
        <v>721</v>
      </c>
      <c r="AW47" t="s">
        <v>722</v>
      </c>
      <c r="AX47" t="s">
        <v>12</v>
      </c>
      <c r="AY47" t="s">
        <v>723</v>
      </c>
      <c r="AZ47" t="s">
        <v>724</v>
      </c>
      <c r="BA47" t="s">
        <v>124</v>
      </c>
      <c r="BB47" t="s">
        <v>725</v>
      </c>
      <c r="BC47" t="s">
        <v>726</v>
      </c>
      <c r="BD47" t="s">
        <v>718</v>
      </c>
      <c r="BE47" t="s">
        <v>715</v>
      </c>
      <c r="BF47" t="s">
        <v>88</v>
      </c>
    </row>
    <row r="48" spans="1:58" ht="15.75" x14ac:dyDescent="0.2">
      <c r="A48" s="72" t="s">
        <v>736</v>
      </c>
      <c r="B48" s="72" t="s">
        <v>734</v>
      </c>
      <c r="C48" t="s">
        <v>735</v>
      </c>
      <c r="D48" t="s">
        <v>118</v>
      </c>
      <c r="E48" t="s">
        <v>720</v>
      </c>
      <c r="F48" t="s">
        <v>78</v>
      </c>
      <c r="G48" t="s">
        <v>124</v>
      </c>
      <c r="I48" s="71" t="s">
        <v>1766</v>
      </c>
      <c r="J48" t="s">
        <v>717</v>
      </c>
      <c r="K48" t="s">
        <v>735</v>
      </c>
      <c r="L48" t="s">
        <v>734</v>
      </c>
      <c r="M48" t="s">
        <v>1682</v>
      </c>
      <c r="AK48" t="s">
        <v>736</v>
      </c>
      <c r="AL48" t="s">
        <v>734</v>
      </c>
      <c r="AM48" t="s">
        <v>735</v>
      </c>
      <c r="AN48" t="s">
        <v>118</v>
      </c>
      <c r="AO48" t="s">
        <v>78</v>
      </c>
      <c r="AQ48" t="s">
        <v>720</v>
      </c>
      <c r="AR48" t="s">
        <v>721</v>
      </c>
      <c r="AW48" t="s">
        <v>722</v>
      </c>
      <c r="AX48" t="s">
        <v>12</v>
      </c>
      <c r="AY48" t="s">
        <v>723</v>
      </c>
      <c r="AZ48" t="s">
        <v>724</v>
      </c>
      <c r="BA48" t="s">
        <v>124</v>
      </c>
      <c r="BB48" t="s">
        <v>725</v>
      </c>
      <c r="BC48" t="s">
        <v>726</v>
      </c>
      <c r="BD48" t="s">
        <v>736</v>
      </c>
      <c r="BE48" t="s">
        <v>734</v>
      </c>
      <c r="BF48" t="s">
        <v>88</v>
      </c>
    </row>
    <row r="49" spans="1:58" ht="15.75" x14ac:dyDescent="0.2">
      <c r="A49" s="72" t="s">
        <v>746</v>
      </c>
      <c r="B49" s="72" t="s">
        <v>743</v>
      </c>
      <c r="C49" t="s">
        <v>744</v>
      </c>
      <c r="D49" t="s">
        <v>118</v>
      </c>
      <c r="E49" t="s">
        <v>748</v>
      </c>
      <c r="F49" t="s">
        <v>78</v>
      </c>
      <c r="G49" t="s">
        <v>124</v>
      </c>
      <c r="I49" s="71" t="s">
        <v>1767</v>
      </c>
      <c r="J49" t="s">
        <v>745</v>
      </c>
      <c r="K49" t="s">
        <v>744</v>
      </c>
      <c r="L49" t="s">
        <v>743</v>
      </c>
      <c r="M49" t="s">
        <v>1683</v>
      </c>
      <c r="AK49" t="s">
        <v>746</v>
      </c>
      <c r="AL49" t="s">
        <v>743</v>
      </c>
      <c r="AM49" t="s">
        <v>744</v>
      </c>
      <c r="AN49" t="s">
        <v>118</v>
      </c>
      <c r="AO49" t="s">
        <v>78</v>
      </c>
      <c r="AQ49" t="s">
        <v>748</v>
      </c>
      <c r="AR49" t="s">
        <v>749</v>
      </c>
      <c r="AW49" t="s">
        <v>666</v>
      </c>
      <c r="AX49" t="s">
        <v>302</v>
      </c>
      <c r="AY49" t="s">
        <v>750</v>
      </c>
      <c r="AZ49" t="s">
        <v>124</v>
      </c>
      <c r="BA49" t="s">
        <v>124</v>
      </c>
      <c r="BB49" t="s">
        <v>670</v>
      </c>
      <c r="BC49" t="s">
        <v>671</v>
      </c>
      <c r="BD49" t="s">
        <v>746</v>
      </c>
      <c r="BE49" t="s">
        <v>743</v>
      </c>
      <c r="BF49" t="s">
        <v>88</v>
      </c>
    </row>
    <row r="50" spans="1:58" ht="15.75" x14ac:dyDescent="0.2">
      <c r="A50" s="72" t="s">
        <v>759</v>
      </c>
      <c r="B50" s="72" t="s">
        <v>756</v>
      </c>
      <c r="C50" t="s">
        <v>757</v>
      </c>
      <c r="D50" t="s">
        <v>118</v>
      </c>
      <c r="E50" t="s">
        <v>748</v>
      </c>
      <c r="F50" t="s">
        <v>78</v>
      </c>
      <c r="G50" t="s">
        <v>124</v>
      </c>
      <c r="I50" s="71" t="s">
        <v>1768</v>
      </c>
      <c r="J50" t="s">
        <v>758</v>
      </c>
      <c r="K50" t="s">
        <v>757</v>
      </c>
      <c r="L50" t="s">
        <v>756</v>
      </c>
      <c r="M50" t="s">
        <v>1684</v>
      </c>
      <c r="AK50" t="s">
        <v>759</v>
      </c>
      <c r="AL50" t="s">
        <v>756</v>
      </c>
      <c r="AM50" t="s">
        <v>757</v>
      </c>
      <c r="AN50" t="s">
        <v>118</v>
      </c>
      <c r="AO50" t="s">
        <v>78</v>
      </c>
      <c r="AQ50" t="s">
        <v>748</v>
      </c>
      <c r="AR50" t="s">
        <v>749</v>
      </c>
      <c r="AW50" t="s">
        <v>666</v>
      </c>
      <c r="AX50" t="s">
        <v>302</v>
      </c>
      <c r="AY50" t="s">
        <v>750</v>
      </c>
      <c r="AZ50" t="s">
        <v>124</v>
      </c>
      <c r="BA50" t="s">
        <v>124</v>
      </c>
      <c r="BB50" t="s">
        <v>670</v>
      </c>
      <c r="BC50" t="s">
        <v>671</v>
      </c>
      <c r="BD50" t="s">
        <v>759</v>
      </c>
      <c r="BE50" t="s">
        <v>756</v>
      </c>
      <c r="BF50" t="s">
        <v>88</v>
      </c>
    </row>
    <row r="51" spans="1:58" ht="15.75" x14ac:dyDescent="0.2">
      <c r="A51" s="72" t="s">
        <v>759</v>
      </c>
      <c r="B51" s="72" t="s">
        <v>756</v>
      </c>
      <c r="C51" t="s">
        <v>757</v>
      </c>
      <c r="D51" t="s">
        <v>118</v>
      </c>
      <c r="E51" t="s">
        <v>748</v>
      </c>
      <c r="F51" t="s">
        <v>78</v>
      </c>
      <c r="G51" t="s">
        <v>124</v>
      </c>
      <c r="I51" s="71" t="s">
        <v>1769</v>
      </c>
      <c r="J51" t="s">
        <v>768</v>
      </c>
      <c r="K51" t="s">
        <v>767</v>
      </c>
      <c r="L51" t="s">
        <v>766</v>
      </c>
      <c r="M51" t="s">
        <v>1685</v>
      </c>
      <c r="AK51" t="s">
        <v>759</v>
      </c>
      <c r="AL51" t="s">
        <v>756</v>
      </c>
      <c r="AM51" t="s">
        <v>757</v>
      </c>
      <c r="AN51" t="s">
        <v>118</v>
      </c>
      <c r="AO51" t="s">
        <v>78</v>
      </c>
      <c r="AQ51" t="s">
        <v>748</v>
      </c>
      <c r="AR51" t="s">
        <v>749</v>
      </c>
      <c r="AW51" t="s">
        <v>666</v>
      </c>
      <c r="AX51" t="s">
        <v>302</v>
      </c>
      <c r="AY51" t="s">
        <v>750</v>
      </c>
      <c r="AZ51" t="s">
        <v>124</v>
      </c>
      <c r="BA51" t="s">
        <v>124</v>
      </c>
      <c r="BB51" t="s">
        <v>670</v>
      </c>
      <c r="BC51" t="s">
        <v>671</v>
      </c>
      <c r="BD51" t="s">
        <v>759</v>
      </c>
      <c r="BE51" t="s">
        <v>756</v>
      </c>
      <c r="BF51" t="s">
        <v>88</v>
      </c>
    </row>
    <row r="52" spans="1:58" ht="15.75" x14ac:dyDescent="0.2">
      <c r="A52" s="72" t="s">
        <v>773</v>
      </c>
      <c r="B52" s="72" t="s">
        <v>770</v>
      </c>
      <c r="C52" t="s">
        <v>771</v>
      </c>
      <c r="D52" t="s">
        <v>118</v>
      </c>
      <c r="E52" t="s">
        <v>775</v>
      </c>
      <c r="F52" t="s">
        <v>78</v>
      </c>
      <c r="G52" t="s">
        <v>124</v>
      </c>
      <c r="I52" s="71" t="s">
        <v>1770</v>
      </c>
      <c r="J52" t="s">
        <v>772</v>
      </c>
      <c r="K52" t="s">
        <v>771</v>
      </c>
      <c r="L52" t="s">
        <v>770</v>
      </c>
      <c r="M52" t="s">
        <v>1686</v>
      </c>
      <c r="AK52" t="s">
        <v>773</v>
      </c>
      <c r="AL52" t="s">
        <v>770</v>
      </c>
      <c r="AM52" t="s">
        <v>771</v>
      </c>
      <c r="AN52" t="s">
        <v>118</v>
      </c>
      <c r="AO52" t="s">
        <v>78</v>
      </c>
      <c r="AQ52" t="s">
        <v>775</v>
      </c>
      <c r="AR52" t="s">
        <v>776</v>
      </c>
      <c r="AW52" t="s">
        <v>777</v>
      </c>
      <c r="AX52" t="s">
        <v>12</v>
      </c>
      <c r="AY52" t="s">
        <v>778</v>
      </c>
      <c r="AZ52" t="s">
        <v>779</v>
      </c>
      <c r="BA52" t="s">
        <v>124</v>
      </c>
      <c r="BB52" t="s">
        <v>780</v>
      </c>
      <c r="BC52" t="s">
        <v>781</v>
      </c>
      <c r="BD52" t="s">
        <v>773</v>
      </c>
      <c r="BE52" t="s">
        <v>770</v>
      </c>
      <c r="BF52" t="s">
        <v>88</v>
      </c>
    </row>
    <row r="53" spans="1:58" ht="15.75" x14ac:dyDescent="0.2">
      <c r="A53" s="72" t="s">
        <v>773</v>
      </c>
      <c r="B53" s="72" t="s">
        <v>770</v>
      </c>
      <c r="C53" t="s">
        <v>771</v>
      </c>
      <c r="D53" t="s">
        <v>118</v>
      </c>
      <c r="E53" t="s">
        <v>775</v>
      </c>
      <c r="F53" t="s">
        <v>78</v>
      </c>
      <c r="G53" t="s">
        <v>124</v>
      </c>
      <c r="I53" s="71" t="s">
        <v>1771</v>
      </c>
      <c r="J53" t="s">
        <v>711</v>
      </c>
      <c r="K53" t="s">
        <v>788</v>
      </c>
      <c r="L53" t="s">
        <v>787</v>
      </c>
      <c r="M53" t="s">
        <v>1681</v>
      </c>
      <c r="AK53" t="s">
        <v>773</v>
      </c>
      <c r="AL53" t="s">
        <v>770</v>
      </c>
      <c r="AM53" t="s">
        <v>771</v>
      </c>
      <c r="AN53" t="s">
        <v>118</v>
      </c>
      <c r="AO53" t="s">
        <v>78</v>
      </c>
      <c r="AQ53" t="s">
        <v>775</v>
      </c>
      <c r="AR53" t="s">
        <v>776</v>
      </c>
      <c r="AW53" t="s">
        <v>777</v>
      </c>
      <c r="AX53" t="s">
        <v>12</v>
      </c>
      <c r="AY53" t="s">
        <v>778</v>
      </c>
      <c r="AZ53" t="s">
        <v>779</v>
      </c>
      <c r="BA53" t="s">
        <v>124</v>
      </c>
      <c r="BB53" t="s">
        <v>780</v>
      </c>
      <c r="BC53" t="s">
        <v>781</v>
      </c>
      <c r="BD53" t="s">
        <v>773</v>
      </c>
      <c r="BE53" t="s">
        <v>770</v>
      </c>
      <c r="BF53" t="s">
        <v>88</v>
      </c>
    </row>
    <row r="54" spans="1:58" ht="15.75" x14ac:dyDescent="0.2">
      <c r="A54" s="72" t="s">
        <v>773</v>
      </c>
      <c r="B54" s="72" t="s">
        <v>770</v>
      </c>
      <c r="C54" t="s">
        <v>771</v>
      </c>
      <c r="D54" t="s">
        <v>118</v>
      </c>
      <c r="E54" t="s">
        <v>775</v>
      </c>
      <c r="F54" t="s">
        <v>78</v>
      </c>
      <c r="G54" t="s">
        <v>124</v>
      </c>
      <c r="I54" s="71" t="s">
        <v>1772</v>
      </c>
      <c r="J54" t="s">
        <v>768</v>
      </c>
      <c r="K54" t="s">
        <v>792</v>
      </c>
      <c r="L54" t="s">
        <v>791</v>
      </c>
      <c r="M54" t="s">
        <v>1685</v>
      </c>
      <c r="AK54" t="s">
        <v>773</v>
      </c>
      <c r="AL54" t="s">
        <v>770</v>
      </c>
      <c r="AM54" t="s">
        <v>771</v>
      </c>
      <c r="AN54" t="s">
        <v>118</v>
      </c>
      <c r="AO54" t="s">
        <v>78</v>
      </c>
      <c r="AQ54" t="s">
        <v>775</v>
      </c>
      <c r="AR54" t="s">
        <v>776</v>
      </c>
      <c r="AW54" t="s">
        <v>777</v>
      </c>
      <c r="AX54" t="s">
        <v>12</v>
      </c>
      <c r="AY54" t="s">
        <v>778</v>
      </c>
      <c r="AZ54" t="s">
        <v>779</v>
      </c>
      <c r="BA54" t="s">
        <v>124</v>
      </c>
      <c r="BB54" t="s">
        <v>780</v>
      </c>
      <c r="BC54" t="s">
        <v>781</v>
      </c>
      <c r="BD54" t="s">
        <v>773</v>
      </c>
      <c r="BE54" t="s">
        <v>770</v>
      </c>
      <c r="BF54" t="s">
        <v>88</v>
      </c>
    </row>
    <row r="55" spans="1:58" ht="15.75" x14ac:dyDescent="0.2">
      <c r="A55" s="72" t="s">
        <v>799</v>
      </c>
      <c r="B55" s="72" t="s">
        <v>796</v>
      </c>
      <c r="C55" t="s">
        <v>797</v>
      </c>
      <c r="D55" t="s">
        <v>118</v>
      </c>
      <c r="E55" t="s">
        <v>775</v>
      </c>
      <c r="F55" t="s">
        <v>78</v>
      </c>
      <c r="G55" t="s">
        <v>124</v>
      </c>
      <c r="I55" s="71" t="s">
        <v>1773</v>
      </c>
      <c r="J55" t="s">
        <v>798</v>
      </c>
      <c r="K55" t="s">
        <v>797</v>
      </c>
      <c r="L55" t="s">
        <v>796</v>
      </c>
      <c r="M55" t="s">
        <v>1687</v>
      </c>
      <c r="AK55" t="s">
        <v>799</v>
      </c>
      <c r="AL55" t="s">
        <v>796</v>
      </c>
      <c r="AM55" t="s">
        <v>797</v>
      </c>
      <c r="AN55" t="s">
        <v>118</v>
      </c>
      <c r="AO55" t="s">
        <v>78</v>
      </c>
      <c r="AQ55" t="s">
        <v>775</v>
      </c>
      <c r="AR55" t="s">
        <v>776</v>
      </c>
      <c r="AW55" t="s">
        <v>777</v>
      </c>
      <c r="AX55" t="s">
        <v>12</v>
      </c>
      <c r="AY55" t="s">
        <v>778</v>
      </c>
      <c r="AZ55" t="s">
        <v>779</v>
      </c>
      <c r="BA55" t="s">
        <v>124</v>
      </c>
      <c r="BB55" t="s">
        <v>780</v>
      </c>
      <c r="BC55" t="s">
        <v>781</v>
      </c>
      <c r="BD55" t="s">
        <v>799</v>
      </c>
      <c r="BE55" t="s">
        <v>796</v>
      </c>
      <c r="BF55" t="s">
        <v>88</v>
      </c>
    </row>
    <row r="56" spans="1:58" ht="30" x14ac:dyDescent="0.2">
      <c r="A56" s="72" t="s">
        <v>809</v>
      </c>
      <c r="B56" s="72" t="s">
        <v>807</v>
      </c>
      <c r="C56" t="s">
        <v>808</v>
      </c>
      <c r="D56" t="s">
        <v>118</v>
      </c>
      <c r="E56" t="s">
        <v>775</v>
      </c>
      <c r="F56" t="s">
        <v>78</v>
      </c>
      <c r="G56" t="s">
        <v>124</v>
      </c>
      <c r="I56" s="71" t="s">
        <v>1774</v>
      </c>
      <c r="J56" t="s">
        <v>680</v>
      </c>
      <c r="K56" t="s">
        <v>808</v>
      </c>
      <c r="L56" t="s">
        <v>807</v>
      </c>
      <c r="M56" t="s">
        <v>1679</v>
      </c>
      <c r="AK56" t="s">
        <v>809</v>
      </c>
      <c r="AL56" t="s">
        <v>807</v>
      </c>
      <c r="AM56" t="s">
        <v>808</v>
      </c>
      <c r="AN56" t="s">
        <v>118</v>
      </c>
      <c r="AO56" t="s">
        <v>78</v>
      </c>
      <c r="AQ56" t="s">
        <v>775</v>
      </c>
      <c r="AR56" t="s">
        <v>776</v>
      </c>
      <c r="AW56" t="s">
        <v>777</v>
      </c>
      <c r="AX56" t="s">
        <v>12</v>
      </c>
      <c r="AY56" t="s">
        <v>778</v>
      </c>
      <c r="AZ56" t="s">
        <v>779</v>
      </c>
      <c r="BA56" t="s">
        <v>124</v>
      </c>
      <c r="BB56" t="s">
        <v>780</v>
      </c>
      <c r="BC56" t="s">
        <v>781</v>
      </c>
      <c r="BD56" t="s">
        <v>809</v>
      </c>
      <c r="BE56" t="s">
        <v>807</v>
      </c>
      <c r="BF56" t="s">
        <v>88</v>
      </c>
    </row>
    <row r="57" spans="1:58" ht="30" x14ac:dyDescent="0.2">
      <c r="A57" s="72" t="s">
        <v>809</v>
      </c>
      <c r="B57" s="72" t="s">
        <v>807</v>
      </c>
      <c r="C57" t="s">
        <v>808</v>
      </c>
      <c r="D57" t="s">
        <v>118</v>
      </c>
      <c r="E57" t="s">
        <v>775</v>
      </c>
      <c r="F57" t="s">
        <v>78</v>
      </c>
      <c r="G57" t="s">
        <v>124</v>
      </c>
      <c r="I57" s="71" t="s">
        <v>1775</v>
      </c>
      <c r="J57" t="s">
        <v>707</v>
      </c>
      <c r="K57" t="s">
        <v>817</v>
      </c>
      <c r="L57" t="s">
        <v>816</v>
      </c>
      <c r="M57" t="s">
        <v>1680</v>
      </c>
      <c r="AK57" t="s">
        <v>809</v>
      </c>
      <c r="AL57" t="s">
        <v>807</v>
      </c>
      <c r="AM57" t="s">
        <v>808</v>
      </c>
      <c r="AN57" t="s">
        <v>118</v>
      </c>
      <c r="AO57" t="s">
        <v>78</v>
      </c>
      <c r="AQ57" t="s">
        <v>775</v>
      </c>
      <c r="AR57" t="s">
        <v>776</v>
      </c>
      <c r="AW57" t="s">
        <v>777</v>
      </c>
      <c r="AX57" t="s">
        <v>12</v>
      </c>
      <c r="AY57" t="s">
        <v>778</v>
      </c>
      <c r="AZ57" t="s">
        <v>779</v>
      </c>
      <c r="BA57" t="s">
        <v>124</v>
      </c>
      <c r="BB57" t="s">
        <v>780</v>
      </c>
      <c r="BC57" t="s">
        <v>781</v>
      </c>
      <c r="BD57" t="s">
        <v>809</v>
      </c>
      <c r="BE57" t="s">
        <v>807</v>
      </c>
      <c r="BF57" t="s">
        <v>88</v>
      </c>
    </row>
    <row r="58" spans="1:58" ht="30" x14ac:dyDescent="0.2">
      <c r="A58" s="72" t="s">
        <v>809</v>
      </c>
      <c r="B58" s="72" t="s">
        <v>807</v>
      </c>
      <c r="C58" t="s">
        <v>808</v>
      </c>
      <c r="D58" t="s">
        <v>118</v>
      </c>
      <c r="E58" t="s">
        <v>775</v>
      </c>
      <c r="F58" t="s">
        <v>78</v>
      </c>
      <c r="G58" t="s">
        <v>124</v>
      </c>
      <c r="I58" s="71" t="s">
        <v>1776</v>
      </c>
      <c r="J58" t="s">
        <v>518</v>
      </c>
      <c r="K58" t="s">
        <v>820</v>
      </c>
      <c r="L58" t="s">
        <v>819</v>
      </c>
      <c r="M58" t="s">
        <v>1672</v>
      </c>
      <c r="AK58" t="s">
        <v>809</v>
      </c>
      <c r="AL58" t="s">
        <v>807</v>
      </c>
      <c r="AM58" t="s">
        <v>808</v>
      </c>
      <c r="AN58" t="s">
        <v>118</v>
      </c>
      <c r="AO58" t="s">
        <v>78</v>
      </c>
      <c r="AQ58" t="s">
        <v>775</v>
      </c>
      <c r="AR58" t="s">
        <v>776</v>
      </c>
      <c r="AW58" t="s">
        <v>777</v>
      </c>
      <c r="AX58" t="s">
        <v>12</v>
      </c>
      <c r="AY58" t="s">
        <v>778</v>
      </c>
      <c r="AZ58" t="s">
        <v>779</v>
      </c>
      <c r="BA58" t="s">
        <v>124</v>
      </c>
      <c r="BB58" t="s">
        <v>780</v>
      </c>
      <c r="BC58" t="s">
        <v>781</v>
      </c>
      <c r="BD58" t="s">
        <v>809</v>
      </c>
      <c r="BE58" t="s">
        <v>807</v>
      </c>
      <c r="BF58" t="s">
        <v>88</v>
      </c>
    </row>
    <row r="59" spans="1:58" ht="15.75" x14ac:dyDescent="0.2">
      <c r="A59" s="72" t="s">
        <v>826</v>
      </c>
      <c r="B59" s="72" t="s">
        <v>827</v>
      </c>
      <c r="C59" t="s">
        <v>828</v>
      </c>
      <c r="D59" t="s">
        <v>77</v>
      </c>
      <c r="E59" t="s">
        <v>830</v>
      </c>
      <c r="F59" t="s">
        <v>78</v>
      </c>
      <c r="G59" t="s">
        <v>836</v>
      </c>
      <c r="I59" s="71" t="s">
        <v>1777</v>
      </c>
      <c r="J59" t="s">
        <v>825</v>
      </c>
      <c r="K59" t="s">
        <v>824</v>
      </c>
      <c r="L59" t="s">
        <v>823</v>
      </c>
      <c r="M59" t="s">
        <v>1688</v>
      </c>
      <c r="AK59" t="s">
        <v>826</v>
      </c>
      <c r="AL59" t="s">
        <v>827</v>
      </c>
      <c r="AM59" t="s">
        <v>828</v>
      </c>
      <c r="AN59" t="s">
        <v>77</v>
      </c>
      <c r="AO59" t="s">
        <v>78</v>
      </c>
      <c r="AP59" t="s">
        <v>80</v>
      </c>
      <c r="AQ59" t="s">
        <v>830</v>
      </c>
      <c r="AR59" t="s">
        <v>831</v>
      </c>
      <c r="AW59" t="s">
        <v>832</v>
      </c>
      <c r="AX59" t="s">
        <v>833</v>
      </c>
      <c r="AY59" t="s">
        <v>834</v>
      </c>
      <c r="AZ59" t="s">
        <v>835</v>
      </c>
      <c r="BA59" t="s">
        <v>836</v>
      </c>
      <c r="BB59" t="s">
        <v>837</v>
      </c>
      <c r="BC59" t="s">
        <v>838</v>
      </c>
      <c r="BD59" t="s">
        <v>826</v>
      </c>
      <c r="BE59" t="s">
        <v>827</v>
      </c>
      <c r="BF59" t="s">
        <v>88</v>
      </c>
    </row>
    <row r="60" spans="1:58" ht="15.75" x14ac:dyDescent="0.2">
      <c r="A60" s="72" t="s">
        <v>826</v>
      </c>
      <c r="B60" s="72" t="s">
        <v>827</v>
      </c>
      <c r="C60" t="s">
        <v>828</v>
      </c>
      <c r="D60" t="s">
        <v>77</v>
      </c>
      <c r="E60" t="s">
        <v>830</v>
      </c>
      <c r="F60" t="s">
        <v>78</v>
      </c>
      <c r="G60" t="s">
        <v>836</v>
      </c>
      <c r="I60" s="71" t="s">
        <v>1778</v>
      </c>
      <c r="J60" t="s">
        <v>108</v>
      </c>
      <c r="K60" t="s">
        <v>844</v>
      </c>
      <c r="L60" t="s">
        <v>844</v>
      </c>
      <c r="M60" t="s">
        <v>1645</v>
      </c>
      <c r="AK60" t="s">
        <v>826</v>
      </c>
      <c r="AL60" t="s">
        <v>827</v>
      </c>
      <c r="AM60" t="s">
        <v>828</v>
      </c>
      <c r="AN60" t="s">
        <v>77</v>
      </c>
      <c r="AO60" t="s">
        <v>78</v>
      </c>
      <c r="AP60" t="s">
        <v>80</v>
      </c>
      <c r="AQ60" t="s">
        <v>830</v>
      </c>
      <c r="AR60" t="s">
        <v>831</v>
      </c>
      <c r="AW60" t="s">
        <v>832</v>
      </c>
      <c r="AX60" t="s">
        <v>833</v>
      </c>
      <c r="AY60" t="s">
        <v>834</v>
      </c>
      <c r="AZ60" t="s">
        <v>835</v>
      </c>
      <c r="BA60" t="s">
        <v>836</v>
      </c>
      <c r="BB60" t="s">
        <v>837</v>
      </c>
      <c r="BC60" t="s">
        <v>838</v>
      </c>
      <c r="BD60" t="s">
        <v>826</v>
      </c>
      <c r="BE60" t="s">
        <v>827</v>
      </c>
      <c r="BF60" t="s">
        <v>88</v>
      </c>
    </row>
    <row r="61" spans="1:58" ht="30" x14ac:dyDescent="0.2">
      <c r="A61" s="72" t="s">
        <v>850</v>
      </c>
      <c r="B61" s="72" t="s">
        <v>851</v>
      </c>
      <c r="C61" t="s">
        <v>854</v>
      </c>
      <c r="D61" t="s">
        <v>77</v>
      </c>
      <c r="E61" t="s">
        <v>855</v>
      </c>
      <c r="F61" t="s">
        <v>78</v>
      </c>
      <c r="G61" t="s">
        <v>86</v>
      </c>
      <c r="I61" s="71" t="s">
        <v>1779</v>
      </c>
      <c r="J61" t="s">
        <v>849</v>
      </c>
      <c r="K61" t="s">
        <v>848</v>
      </c>
      <c r="L61" t="s">
        <v>847</v>
      </c>
      <c r="M61" t="s">
        <v>1689</v>
      </c>
      <c r="AK61" t="s">
        <v>850</v>
      </c>
      <c r="AL61" t="s">
        <v>851</v>
      </c>
      <c r="AM61" t="s">
        <v>854</v>
      </c>
      <c r="AN61" t="s">
        <v>77</v>
      </c>
      <c r="AO61" t="s">
        <v>78</v>
      </c>
      <c r="AP61" t="s">
        <v>80</v>
      </c>
      <c r="AQ61" t="s">
        <v>855</v>
      </c>
      <c r="AW61" t="s">
        <v>856</v>
      </c>
      <c r="AX61" t="s">
        <v>302</v>
      </c>
      <c r="AY61" t="s">
        <v>857</v>
      </c>
      <c r="AZ61" t="s">
        <v>858</v>
      </c>
      <c r="BA61" t="s">
        <v>86</v>
      </c>
      <c r="BB61" t="s">
        <v>859</v>
      </c>
      <c r="BC61" t="s">
        <v>860</v>
      </c>
      <c r="BD61" t="s">
        <v>850</v>
      </c>
      <c r="BE61" t="s">
        <v>851</v>
      </c>
      <c r="BF61" t="s">
        <v>88</v>
      </c>
    </row>
    <row r="62" spans="1:58" ht="15.75" x14ac:dyDescent="0.2">
      <c r="A62" s="72" t="s">
        <v>870</v>
      </c>
      <c r="B62" s="72" t="s">
        <v>871</v>
      </c>
      <c r="C62" t="s">
        <v>872</v>
      </c>
      <c r="D62" t="s">
        <v>80</v>
      </c>
      <c r="E62" t="s">
        <v>874</v>
      </c>
      <c r="F62" t="s">
        <v>78</v>
      </c>
      <c r="G62" t="s">
        <v>879</v>
      </c>
      <c r="I62" s="71" t="s">
        <v>1780</v>
      </c>
      <c r="J62" t="s">
        <v>869</v>
      </c>
      <c r="K62" t="s">
        <v>868</v>
      </c>
      <c r="L62" t="s">
        <v>867</v>
      </c>
      <c r="M62" t="s">
        <v>1690</v>
      </c>
      <c r="AK62" t="s">
        <v>870</v>
      </c>
      <c r="AL62" t="s">
        <v>871</v>
      </c>
      <c r="AM62" t="s">
        <v>872</v>
      </c>
      <c r="AN62" t="s">
        <v>80</v>
      </c>
      <c r="AO62" t="s">
        <v>78</v>
      </c>
      <c r="AQ62" t="s">
        <v>874</v>
      </c>
      <c r="AR62" t="s">
        <v>875</v>
      </c>
      <c r="AW62" t="s">
        <v>876</v>
      </c>
      <c r="AX62" t="s">
        <v>368</v>
      </c>
      <c r="AY62" t="s">
        <v>877</v>
      </c>
      <c r="AZ62" t="s">
        <v>878</v>
      </c>
      <c r="BA62" t="s">
        <v>879</v>
      </c>
      <c r="BB62" t="s">
        <v>880</v>
      </c>
      <c r="BC62" t="s">
        <v>881</v>
      </c>
      <c r="BD62" t="s">
        <v>870</v>
      </c>
      <c r="BE62" t="s">
        <v>871</v>
      </c>
      <c r="BF62" t="s">
        <v>88</v>
      </c>
    </row>
    <row r="63" spans="1:58" ht="30" x14ac:dyDescent="0.2">
      <c r="A63" s="72" t="s">
        <v>890</v>
      </c>
      <c r="B63" s="72" t="s">
        <v>891</v>
      </c>
      <c r="C63" t="s">
        <v>892</v>
      </c>
      <c r="D63" t="s">
        <v>388</v>
      </c>
      <c r="E63" t="s">
        <v>895</v>
      </c>
      <c r="F63" t="s">
        <v>78</v>
      </c>
      <c r="G63" t="s">
        <v>173</v>
      </c>
      <c r="I63" s="71" t="s">
        <v>1781</v>
      </c>
      <c r="J63" t="s">
        <v>889</v>
      </c>
      <c r="K63" t="s">
        <v>888</v>
      </c>
      <c r="L63" t="s">
        <v>887</v>
      </c>
      <c r="M63" t="s">
        <v>1691</v>
      </c>
      <c r="AK63" t="s">
        <v>890</v>
      </c>
      <c r="AL63" t="s">
        <v>891</v>
      </c>
      <c r="AM63" t="s">
        <v>892</v>
      </c>
      <c r="AN63" t="s">
        <v>388</v>
      </c>
      <c r="AO63" t="s">
        <v>78</v>
      </c>
      <c r="AP63" t="s">
        <v>894</v>
      </c>
      <c r="AQ63" t="s">
        <v>895</v>
      </c>
      <c r="AR63" t="s">
        <v>896</v>
      </c>
      <c r="AW63" t="s">
        <v>897</v>
      </c>
      <c r="AX63" t="s">
        <v>898</v>
      </c>
      <c r="AY63" t="s">
        <v>899</v>
      </c>
      <c r="AZ63" t="s">
        <v>900</v>
      </c>
      <c r="BA63" t="s">
        <v>173</v>
      </c>
      <c r="BB63" t="s">
        <v>901</v>
      </c>
      <c r="BC63" t="s">
        <v>902</v>
      </c>
      <c r="BD63" t="s">
        <v>890</v>
      </c>
      <c r="BE63" t="s">
        <v>891</v>
      </c>
      <c r="BF63" t="s">
        <v>88</v>
      </c>
    </row>
    <row r="64" spans="1:58" ht="15.75" x14ac:dyDescent="0.2">
      <c r="A64" s="107" t="s">
        <v>912</v>
      </c>
      <c r="B64" s="107" t="s">
        <v>913</v>
      </c>
      <c r="C64" t="s">
        <v>914</v>
      </c>
      <c r="D64" t="s">
        <v>80</v>
      </c>
      <c r="E64" t="s">
        <v>917</v>
      </c>
      <c r="F64" t="s">
        <v>319</v>
      </c>
      <c r="G64" t="s">
        <v>124</v>
      </c>
      <c r="I64" s="71" t="s">
        <v>1782</v>
      </c>
      <c r="J64" t="s">
        <v>911</v>
      </c>
      <c r="K64" t="s">
        <v>910</v>
      </c>
      <c r="L64" t="s">
        <v>909</v>
      </c>
      <c r="M64" t="s">
        <v>1692</v>
      </c>
      <c r="AK64" t="s">
        <v>912</v>
      </c>
      <c r="AL64" t="s">
        <v>913</v>
      </c>
      <c r="AM64" t="s">
        <v>914</v>
      </c>
      <c r="AN64" t="s">
        <v>80</v>
      </c>
      <c r="AO64" t="s">
        <v>319</v>
      </c>
      <c r="AP64" t="s">
        <v>916</v>
      </c>
      <c r="AQ64" t="s">
        <v>917</v>
      </c>
      <c r="AR64" t="s">
        <v>918</v>
      </c>
      <c r="AW64" t="s">
        <v>919</v>
      </c>
      <c r="AX64" t="s">
        <v>920</v>
      </c>
      <c r="AY64" t="s">
        <v>921</v>
      </c>
      <c r="AZ64" t="s">
        <v>124</v>
      </c>
      <c r="BA64" t="s">
        <v>124</v>
      </c>
      <c r="BB64" t="s">
        <v>922</v>
      </c>
      <c r="BC64" t="s">
        <v>923</v>
      </c>
      <c r="BD64" t="s">
        <v>912</v>
      </c>
      <c r="BE64" t="s">
        <v>913</v>
      </c>
    </row>
    <row r="65" spans="1:58" ht="15.75" x14ac:dyDescent="0.2">
      <c r="A65" s="72" t="s">
        <v>933</v>
      </c>
      <c r="B65" s="72" t="s">
        <v>934</v>
      </c>
      <c r="C65" t="s">
        <v>937</v>
      </c>
      <c r="D65" t="s">
        <v>80</v>
      </c>
      <c r="E65" t="s">
        <v>874</v>
      </c>
      <c r="F65" t="s">
        <v>78</v>
      </c>
      <c r="G65" t="s">
        <v>879</v>
      </c>
      <c r="I65" s="71" t="s">
        <v>1783</v>
      </c>
      <c r="J65" t="s">
        <v>932</v>
      </c>
      <c r="K65" t="s">
        <v>931</v>
      </c>
      <c r="L65" t="s">
        <v>930</v>
      </c>
      <c r="M65" t="s">
        <v>1693</v>
      </c>
      <c r="AK65" t="s">
        <v>933</v>
      </c>
      <c r="AL65" t="s">
        <v>934</v>
      </c>
      <c r="AM65" t="s">
        <v>937</v>
      </c>
      <c r="AN65" t="s">
        <v>80</v>
      </c>
      <c r="AO65" t="s">
        <v>78</v>
      </c>
      <c r="AP65" t="s">
        <v>77</v>
      </c>
      <c r="AQ65" t="s">
        <v>874</v>
      </c>
      <c r="AR65" t="s">
        <v>875</v>
      </c>
      <c r="AW65" t="s">
        <v>938</v>
      </c>
      <c r="AX65" t="s">
        <v>368</v>
      </c>
      <c r="AY65" t="s">
        <v>877</v>
      </c>
      <c r="AZ65" t="s">
        <v>878</v>
      </c>
      <c r="BA65" t="s">
        <v>879</v>
      </c>
      <c r="BB65" t="s">
        <v>880</v>
      </c>
      <c r="BC65" t="s">
        <v>881</v>
      </c>
      <c r="BD65" t="s">
        <v>933</v>
      </c>
      <c r="BE65" t="s">
        <v>934</v>
      </c>
      <c r="BF65" t="s">
        <v>88</v>
      </c>
    </row>
    <row r="66" spans="1:58" ht="15.75" x14ac:dyDescent="0.2">
      <c r="A66" s="159" t="s">
        <v>948</v>
      </c>
      <c r="B66" s="159" t="s">
        <v>949</v>
      </c>
      <c r="C66" t="s">
        <v>946</v>
      </c>
      <c r="D66" t="s">
        <v>118</v>
      </c>
      <c r="E66" t="s">
        <v>951</v>
      </c>
      <c r="F66" t="s">
        <v>166</v>
      </c>
      <c r="G66" t="s">
        <v>465</v>
      </c>
      <c r="I66" s="71" t="s">
        <v>1784</v>
      </c>
      <c r="J66" t="s">
        <v>947</v>
      </c>
      <c r="K66" t="s">
        <v>946</v>
      </c>
      <c r="L66" t="s">
        <v>945</v>
      </c>
      <c r="M66" t="s">
        <v>1694</v>
      </c>
      <c r="AK66" t="s">
        <v>948</v>
      </c>
      <c r="AL66" t="s">
        <v>949</v>
      </c>
      <c r="AM66" t="s">
        <v>946</v>
      </c>
      <c r="AN66" t="s">
        <v>118</v>
      </c>
      <c r="AO66" t="s">
        <v>166</v>
      </c>
      <c r="AQ66" t="s">
        <v>951</v>
      </c>
      <c r="AU66" t="s">
        <v>952</v>
      </c>
      <c r="AW66" t="s">
        <v>953</v>
      </c>
      <c r="AX66" t="s">
        <v>954</v>
      </c>
      <c r="AY66" t="s">
        <v>955</v>
      </c>
      <c r="AZ66" t="s">
        <v>465</v>
      </c>
      <c r="BA66" t="s">
        <v>465</v>
      </c>
      <c r="BB66" t="s">
        <v>956</v>
      </c>
      <c r="BC66" t="s">
        <v>957</v>
      </c>
      <c r="BD66" t="s">
        <v>948</v>
      </c>
      <c r="BE66" t="s">
        <v>949</v>
      </c>
      <c r="BF66" t="s">
        <v>88</v>
      </c>
    </row>
    <row r="67" spans="1:58" ht="15.75" x14ac:dyDescent="0.2">
      <c r="A67" s="107" t="s">
        <v>966</v>
      </c>
      <c r="B67" s="107" t="s">
        <v>967</v>
      </c>
      <c r="C67" t="s">
        <v>970</v>
      </c>
      <c r="D67" t="s">
        <v>77</v>
      </c>
      <c r="E67" t="s">
        <v>971</v>
      </c>
      <c r="F67" t="s">
        <v>319</v>
      </c>
      <c r="G67" t="s">
        <v>196</v>
      </c>
      <c r="I67" s="71" t="s">
        <v>1785</v>
      </c>
      <c r="J67" t="s">
        <v>965</v>
      </c>
      <c r="K67" t="s">
        <v>964</v>
      </c>
      <c r="L67" t="s">
        <v>963</v>
      </c>
      <c r="M67" t="s">
        <v>1695</v>
      </c>
      <c r="AK67" t="s">
        <v>966</v>
      </c>
      <c r="AL67" t="s">
        <v>967</v>
      </c>
      <c r="AM67" t="s">
        <v>970</v>
      </c>
      <c r="AN67" t="s">
        <v>77</v>
      </c>
      <c r="AO67" t="s">
        <v>319</v>
      </c>
      <c r="AP67" t="s">
        <v>80</v>
      </c>
      <c r="AQ67" t="s">
        <v>971</v>
      </c>
      <c r="AS67" t="s">
        <v>972</v>
      </c>
      <c r="AW67" t="s">
        <v>971</v>
      </c>
      <c r="AX67" t="s">
        <v>319</v>
      </c>
      <c r="AY67" t="s">
        <v>973</v>
      </c>
      <c r="AZ67" t="s">
        <v>974</v>
      </c>
      <c r="BA67" t="s">
        <v>196</v>
      </c>
      <c r="BB67" t="s">
        <v>975</v>
      </c>
      <c r="BC67" t="s">
        <v>976</v>
      </c>
      <c r="BD67" t="s">
        <v>966</v>
      </c>
      <c r="BE67" t="s">
        <v>967</v>
      </c>
      <c r="BF67" t="s">
        <v>88</v>
      </c>
    </row>
    <row r="68" spans="1:58" ht="15.75" x14ac:dyDescent="0.2">
      <c r="A68" s="107" t="s">
        <v>966</v>
      </c>
      <c r="B68" s="107" t="s">
        <v>967</v>
      </c>
      <c r="C68" t="s">
        <v>970</v>
      </c>
      <c r="D68" t="s">
        <v>77</v>
      </c>
      <c r="E68" t="s">
        <v>971</v>
      </c>
      <c r="F68" t="s">
        <v>319</v>
      </c>
      <c r="G68" t="s">
        <v>196</v>
      </c>
      <c r="I68" s="71" t="s">
        <v>1786</v>
      </c>
      <c r="J68" t="s">
        <v>984</v>
      </c>
      <c r="K68" t="s">
        <v>983</v>
      </c>
      <c r="L68" t="s">
        <v>982</v>
      </c>
      <c r="M68" t="s">
        <v>1696</v>
      </c>
      <c r="AK68" t="s">
        <v>966</v>
      </c>
      <c r="AL68" t="s">
        <v>967</v>
      </c>
      <c r="AM68" t="s">
        <v>970</v>
      </c>
      <c r="AN68" t="s">
        <v>77</v>
      </c>
      <c r="AO68" t="s">
        <v>319</v>
      </c>
      <c r="AP68" t="s">
        <v>80</v>
      </c>
      <c r="AQ68" t="s">
        <v>971</v>
      </c>
      <c r="AS68" t="s">
        <v>972</v>
      </c>
      <c r="AW68" t="s">
        <v>971</v>
      </c>
      <c r="AX68" t="s">
        <v>319</v>
      </c>
      <c r="AY68" t="s">
        <v>973</v>
      </c>
      <c r="AZ68" t="s">
        <v>974</v>
      </c>
      <c r="BA68" t="s">
        <v>196</v>
      </c>
      <c r="BB68" t="s">
        <v>975</v>
      </c>
      <c r="BC68" t="s">
        <v>976</v>
      </c>
      <c r="BD68" t="s">
        <v>966</v>
      </c>
      <c r="BE68" t="s">
        <v>967</v>
      </c>
      <c r="BF68" t="s">
        <v>88</v>
      </c>
    </row>
    <row r="69" spans="1:58" ht="15.75" x14ac:dyDescent="0.2">
      <c r="A69" s="117" t="s">
        <v>989</v>
      </c>
      <c r="B69" s="117" t="s">
        <v>990</v>
      </c>
      <c r="C69" t="s">
        <v>991</v>
      </c>
      <c r="D69" t="s">
        <v>77</v>
      </c>
      <c r="E69" t="s">
        <v>994</v>
      </c>
      <c r="F69" t="s">
        <v>319</v>
      </c>
      <c r="G69" t="s">
        <v>196</v>
      </c>
      <c r="I69" s="71" t="s">
        <v>1787</v>
      </c>
      <c r="J69" t="s">
        <v>988</v>
      </c>
      <c r="K69" t="s">
        <v>987</v>
      </c>
      <c r="L69" t="s">
        <v>986</v>
      </c>
      <c r="M69" t="s">
        <v>1697</v>
      </c>
      <c r="AK69" t="s">
        <v>989</v>
      </c>
      <c r="AL69" t="s">
        <v>990</v>
      </c>
      <c r="AM69" t="s">
        <v>991</v>
      </c>
      <c r="AN69" t="s">
        <v>77</v>
      </c>
      <c r="AO69" t="s">
        <v>319</v>
      </c>
      <c r="AP69" t="s">
        <v>993</v>
      </c>
      <c r="AQ69" t="s">
        <v>994</v>
      </c>
      <c r="AR69" t="s">
        <v>995</v>
      </c>
      <c r="AW69" t="s">
        <v>996</v>
      </c>
      <c r="AX69" t="s">
        <v>997</v>
      </c>
      <c r="AY69" t="s">
        <v>998</v>
      </c>
      <c r="AZ69" t="s">
        <v>999</v>
      </c>
      <c r="BA69" t="s">
        <v>196</v>
      </c>
      <c r="BB69" t="s">
        <v>1000</v>
      </c>
      <c r="BC69" t="s">
        <v>1001</v>
      </c>
      <c r="BD69" t="s">
        <v>989</v>
      </c>
      <c r="BE69" t="s">
        <v>990</v>
      </c>
      <c r="BF69" t="s">
        <v>88</v>
      </c>
    </row>
    <row r="70" spans="1:58" ht="15.75" x14ac:dyDescent="0.2">
      <c r="A70" s="72" t="s">
        <v>1009</v>
      </c>
      <c r="B70" s="72" t="s">
        <v>1013</v>
      </c>
      <c r="C70" t="s">
        <v>1014</v>
      </c>
      <c r="D70" t="s">
        <v>388</v>
      </c>
      <c r="E70" t="s">
        <v>1016</v>
      </c>
      <c r="F70" t="s">
        <v>78</v>
      </c>
      <c r="G70" t="s">
        <v>1021</v>
      </c>
      <c r="I70" s="71" t="s">
        <v>1788</v>
      </c>
      <c r="J70" t="s">
        <v>623</v>
      </c>
      <c r="K70" t="s">
        <v>1008</v>
      </c>
      <c r="L70" t="s">
        <v>1007</v>
      </c>
      <c r="M70" t="s">
        <v>1676</v>
      </c>
      <c r="AK70" t="s">
        <v>1009</v>
      </c>
      <c r="AL70" t="s">
        <v>1013</v>
      </c>
      <c r="AM70" t="s">
        <v>1014</v>
      </c>
      <c r="AN70" t="s">
        <v>388</v>
      </c>
      <c r="AO70" t="s">
        <v>78</v>
      </c>
      <c r="AP70" t="s">
        <v>1015</v>
      </c>
      <c r="AQ70" t="s">
        <v>1016</v>
      </c>
      <c r="AR70" t="s">
        <v>1017</v>
      </c>
      <c r="AW70" t="s">
        <v>1018</v>
      </c>
      <c r="AX70" t="s">
        <v>1019</v>
      </c>
      <c r="AY70" t="s">
        <v>1020</v>
      </c>
      <c r="AZ70" t="s">
        <v>1021</v>
      </c>
      <c r="BA70" t="s">
        <v>1021</v>
      </c>
      <c r="BB70" t="s">
        <v>1022</v>
      </c>
      <c r="BC70" t="s">
        <v>1023</v>
      </c>
      <c r="BD70" t="s">
        <v>1009</v>
      </c>
      <c r="BE70" t="s">
        <v>1013</v>
      </c>
      <c r="BF70" t="s">
        <v>88</v>
      </c>
    </row>
    <row r="71" spans="1:58" ht="15.75" x14ac:dyDescent="0.2">
      <c r="A71" s="72" t="s">
        <v>1031</v>
      </c>
      <c r="B71" s="72" t="s">
        <v>1032</v>
      </c>
      <c r="C71" t="s">
        <v>1033</v>
      </c>
      <c r="D71" t="s">
        <v>388</v>
      </c>
      <c r="E71" t="s">
        <v>1036</v>
      </c>
      <c r="F71" t="s">
        <v>78</v>
      </c>
      <c r="G71" t="s">
        <v>632</v>
      </c>
      <c r="I71" s="71" t="s">
        <v>1789</v>
      </c>
      <c r="J71" t="s">
        <v>623</v>
      </c>
      <c r="K71" t="s">
        <v>1030</v>
      </c>
      <c r="L71" t="s">
        <v>1029</v>
      </c>
      <c r="M71" t="s">
        <v>1676</v>
      </c>
      <c r="AK71" t="s">
        <v>1031</v>
      </c>
      <c r="AL71" t="s">
        <v>1032</v>
      </c>
      <c r="AM71" t="s">
        <v>1033</v>
      </c>
      <c r="AN71" t="s">
        <v>388</v>
      </c>
      <c r="AO71" t="s">
        <v>78</v>
      </c>
      <c r="AP71" t="s">
        <v>1035</v>
      </c>
      <c r="AQ71" t="s">
        <v>1036</v>
      </c>
      <c r="AR71" t="s">
        <v>1037</v>
      </c>
      <c r="AW71" t="s">
        <v>1038</v>
      </c>
      <c r="AX71" t="s">
        <v>302</v>
      </c>
      <c r="AY71" t="s">
        <v>1039</v>
      </c>
      <c r="AZ71" t="s">
        <v>632</v>
      </c>
      <c r="BA71" t="s">
        <v>632</v>
      </c>
      <c r="BB71" t="s">
        <v>1040</v>
      </c>
      <c r="BC71" t="s">
        <v>1041</v>
      </c>
      <c r="BD71" t="s">
        <v>1031</v>
      </c>
      <c r="BE71" t="s">
        <v>1032</v>
      </c>
      <c r="BF71" t="s">
        <v>88</v>
      </c>
    </row>
    <row r="72" spans="1:58" ht="15.75" x14ac:dyDescent="0.2">
      <c r="A72" s="117" t="s">
        <v>1050</v>
      </c>
      <c r="B72" s="117" t="s">
        <v>1051</v>
      </c>
      <c r="C72" t="s">
        <v>1054</v>
      </c>
      <c r="D72" t="s">
        <v>118</v>
      </c>
      <c r="E72" t="s">
        <v>1056</v>
      </c>
      <c r="F72" t="s">
        <v>319</v>
      </c>
      <c r="G72" t="s">
        <v>632</v>
      </c>
      <c r="I72" s="71" t="s">
        <v>1790</v>
      </c>
      <c r="J72" t="s">
        <v>1049</v>
      </c>
      <c r="K72" t="s">
        <v>1048</v>
      </c>
      <c r="L72" t="s">
        <v>1047</v>
      </c>
      <c r="M72" t="s">
        <v>1698</v>
      </c>
      <c r="AK72" t="s">
        <v>1050</v>
      </c>
      <c r="AL72" t="s">
        <v>1051</v>
      </c>
      <c r="AM72" t="s">
        <v>1054</v>
      </c>
      <c r="AN72" t="s">
        <v>118</v>
      </c>
      <c r="AO72" t="s">
        <v>319</v>
      </c>
      <c r="AP72" t="s">
        <v>1055</v>
      </c>
      <c r="AQ72" t="s">
        <v>1056</v>
      </c>
      <c r="AR72" t="s">
        <v>1057</v>
      </c>
      <c r="AW72" t="s">
        <v>1058</v>
      </c>
      <c r="AX72" t="s">
        <v>1059</v>
      </c>
      <c r="AY72" t="s">
        <v>1059</v>
      </c>
      <c r="AZ72" t="s">
        <v>1060</v>
      </c>
      <c r="BA72" t="s">
        <v>632</v>
      </c>
      <c r="BB72" t="s">
        <v>1061</v>
      </c>
      <c r="BC72" t="s">
        <v>1062</v>
      </c>
      <c r="BD72" t="s">
        <v>1050</v>
      </c>
      <c r="BE72" t="s">
        <v>1051</v>
      </c>
      <c r="BF72" t="s">
        <v>88</v>
      </c>
    </row>
    <row r="73" spans="1:58" ht="15.75" x14ac:dyDescent="0.2">
      <c r="A73" s="159" t="s">
        <v>1072</v>
      </c>
      <c r="B73" s="159" t="s">
        <v>1073</v>
      </c>
      <c r="C73" t="s">
        <v>1074</v>
      </c>
      <c r="D73" t="s">
        <v>80</v>
      </c>
      <c r="E73" t="s">
        <v>1077</v>
      </c>
      <c r="F73" t="s">
        <v>166</v>
      </c>
      <c r="G73" t="s">
        <v>532</v>
      </c>
      <c r="I73" s="71" t="s">
        <v>1791</v>
      </c>
      <c r="J73" t="s">
        <v>1071</v>
      </c>
      <c r="K73" t="s">
        <v>1070</v>
      </c>
      <c r="L73" t="s">
        <v>1069</v>
      </c>
      <c r="M73" t="s">
        <v>1699</v>
      </c>
      <c r="AK73" t="s">
        <v>1072</v>
      </c>
      <c r="AL73" t="s">
        <v>1073</v>
      </c>
      <c r="AM73" t="s">
        <v>1074</v>
      </c>
      <c r="AN73" t="s">
        <v>80</v>
      </c>
      <c r="AO73" t="s">
        <v>166</v>
      </c>
      <c r="AP73" t="s">
        <v>1076</v>
      </c>
      <c r="AQ73" t="s">
        <v>1077</v>
      </c>
      <c r="AU73" t="s">
        <v>1078</v>
      </c>
      <c r="AV73" t="s">
        <v>1079</v>
      </c>
      <c r="AW73" t="s">
        <v>1080</v>
      </c>
      <c r="AX73" t="s">
        <v>1081</v>
      </c>
      <c r="AY73" t="s">
        <v>1082</v>
      </c>
      <c r="AZ73" t="s">
        <v>532</v>
      </c>
      <c r="BA73" t="s">
        <v>532</v>
      </c>
      <c r="BB73" t="s">
        <v>1083</v>
      </c>
      <c r="BC73">
        <v>34620381030</v>
      </c>
      <c r="BD73" t="s">
        <v>1072</v>
      </c>
      <c r="BE73" t="s">
        <v>1073</v>
      </c>
      <c r="BF73" t="s">
        <v>88</v>
      </c>
    </row>
    <row r="74" spans="1:58" ht="15.75" x14ac:dyDescent="0.2">
      <c r="A74" s="72" t="s">
        <v>1092</v>
      </c>
      <c r="B74" s="72" t="s">
        <v>1093</v>
      </c>
      <c r="C74" t="s">
        <v>1096</v>
      </c>
      <c r="D74" t="s">
        <v>77</v>
      </c>
      <c r="E74" t="s">
        <v>1097</v>
      </c>
      <c r="F74" t="s">
        <v>78</v>
      </c>
      <c r="G74" t="s">
        <v>86</v>
      </c>
      <c r="I74" s="71" t="s">
        <v>1792</v>
      </c>
      <c r="J74" t="s">
        <v>264</v>
      </c>
      <c r="K74" t="s">
        <v>1091</v>
      </c>
      <c r="L74" t="s">
        <v>1090</v>
      </c>
      <c r="M74" t="s">
        <v>1656</v>
      </c>
      <c r="AK74" t="s">
        <v>1092</v>
      </c>
      <c r="AL74" t="s">
        <v>1093</v>
      </c>
      <c r="AM74" t="s">
        <v>1096</v>
      </c>
      <c r="AN74" t="s">
        <v>77</v>
      </c>
      <c r="AO74" t="s">
        <v>78</v>
      </c>
      <c r="AQ74" t="s">
        <v>1097</v>
      </c>
      <c r="AR74">
        <v>1887</v>
      </c>
      <c r="AW74" t="s">
        <v>1098</v>
      </c>
      <c r="AX74" t="s">
        <v>302</v>
      </c>
      <c r="AY74" t="s">
        <v>1099</v>
      </c>
      <c r="AZ74" t="s">
        <v>1100</v>
      </c>
      <c r="BA74" t="s">
        <v>86</v>
      </c>
      <c r="BB74" t="s">
        <v>1101</v>
      </c>
      <c r="BC74" t="s">
        <v>1102</v>
      </c>
      <c r="BD74" t="s">
        <v>1092</v>
      </c>
      <c r="BE74" t="s">
        <v>1093</v>
      </c>
    </row>
    <row r="75" spans="1:58" ht="30" x14ac:dyDescent="0.2">
      <c r="A75" s="72" t="s">
        <v>1112</v>
      </c>
      <c r="B75" s="72" t="s">
        <v>1113</v>
      </c>
      <c r="C75" t="s">
        <v>1116</v>
      </c>
      <c r="D75" t="s">
        <v>77</v>
      </c>
      <c r="E75" t="s">
        <v>1118</v>
      </c>
      <c r="F75" t="s">
        <v>78</v>
      </c>
      <c r="G75" t="s">
        <v>393</v>
      </c>
      <c r="I75" s="71" t="s">
        <v>1793</v>
      </c>
      <c r="J75" t="s">
        <v>1111</v>
      </c>
      <c r="K75" t="s">
        <v>1110</v>
      </c>
      <c r="L75" t="s">
        <v>1109</v>
      </c>
      <c r="M75" t="s">
        <v>1700</v>
      </c>
      <c r="AK75" t="s">
        <v>1112</v>
      </c>
      <c r="AL75" t="s">
        <v>1113</v>
      </c>
      <c r="AM75" t="s">
        <v>1116</v>
      </c>
      <c r="AN75" t="s">
        <v>77</v>
      </c>
      <c r="AO75" t="s">
        <v>78</v>
      </c>
      <c r="AP75" t="s">
        <v>1117</v>
      </c>
      <c r="AQ75" t="s">
        <v>1118</v>
      </c>
      <c r="AR75">
        <v>42467</v>
      </c>
      <c r="AW75" t="s">
        <v>1119</v>
      </c>
      <c r="AX75" t="s">
        <v>1120</v>
      </c>
      <c r="AY75" t="s">
        <v>1121</v>
      </c>
      <c r="AZ75" t="s">
        <v>1122</v>
      </c>
      <c r="BA75" t="s">
        <v>393</v>
      </c>
      <c r="BB75" t="s">
        <v>1123</v>
      </c>
      <c r="BC75">
        <v>647744826</v>
      </c>
      <c r="BD75" t="s">
        <v>1112</v>
      </c>
      <c r="BE75" t="s">
        <v>1113</v>
      </c>
      <c r="BF75" t="s">
        <v>88</v>
      </c>
    </row>
    <row r="76" spans="1:58" ht="30" x14ac:dyDescent="0.2">
      <c r="A76" s="72" t="s">
        <v>1112</v>
      </c>
      <c r="B76" s="72" t="s">
        <v>1113</v>
      </c>
      <c r="C76" t="s">
        <v>1116</v>
      </c>
      <c r="D76" t="s">
        <v>77</v>
      </c>
      <c r="E76" t="s">
        <v>1118</v>
      </c>
      <c r="F76" t="s">
        <v>78</v>
      </c>
      <c r="G76" t="s">
        <v>393</v>
      </c>
      <c r="I76" s="71" t="s">
        <v>1794</v>
      </c>
      <c r="J76" t="s">
        <v>1130</v>
      </c>
      <c r="K76" t="s">
        <v>1129</v>
      </c>
      <c r="L76" t="s">
        <v>1113</v>
      </c>
      <c r="M76" t="s">
        <v>1701</v>
      </c>
      <c r="AK76" t="s">
        <v>1112</v>
      </c>
      <c r="AL76" t="s">
        <v>1113</v>
      </c>
      <c r="AM76" t="s">
        <v>1116</v>
      </c>
      <c r="AN76" t="s">
        <v>77</v>
      </c>
      <c r="AO76" t="s">
        <v>78</v>
      </c>
      <c r="AP76" t="s">
        <v>1117</v>
      </c>
      <c r="AQ76" t="s">
        <v>1118</v>
      </c>
      <c r="AR76">
        <v>42467</v>
      </c>
      <c r="AW76" t="s">
        <v>1119</v>
      </c>
      <c r="AX76" t="s">
        <v>1120</v>
      </c>
      <c r="AY76" t="s">
        <v>1121</v>
      </c>
      <c r="AZ76" t="s">
        <v>1122</v>
      </c>
      <c r="BA76" t="s">
        <v>393</v>
      </c>
      <c r="BB76" t="s">
        <v>1123</v>
      </c>
      <c r="BC76">
        <v>647744826</v>
      </c>
      <c r="BD76" t="s">
        <v>1112</v>
      </c>
      <c r="BE76" t="s">
        <v>1113</v>
      </c>
      <c r="BF76" t="s">
        <v>88</v>
      </c>
    </row>
    <row r="77" spans="1:58" ht="15.75" x14ac:dyDescent="0.2">
      <c r="A77" s="72" t="s">
        <v>1134</v>
      </c>
      <c r="B77" s="72" t="s">
        <v>1132</v>
      </c>
      <c r="C77" t="s">
        <v>1133</v>
      </c>
      <c r="D77" t="s">
        <v>80</v>
      </c>
      <c r="E77" t="s">
        <v>748</v>
      </c>
      <c r="F77" t="s">
        <v>78</v>
      </c>
      <c r="G77" t="s">
        <v>124</v>
      </c>
      <c r="I77" s="71" t="s">
        <v>1795</v>
      </c>
      <c r="J77" t="s">
        <v>772</v>
      </c>
      <c r="K77" t="s">
        <v>1133</v>
      </c>
      <c r="L77" t="s">
        <v>1132</v>
      </c>
      <c r="M77" t="s">
        <v>1686</v>
      </c>
      <c r="AK77" t="s">
        <v>1134</v>
      </c>
      <c r="AL77" t="s">
        <v>1132</v>
      </c>
      <c r="AM77" t="s">
        <v>1133</v>
      </c>
      <c r="AN77" t="s">
        <v>80</v>
      </c>
      <c r="AO77" t="s">
        <v>78</v>
      </c>
      <c r="AQ77" t="s">
        <v>748</v>
      </c>
      <c r="AR77">
        <v>39223</v>
      </c>
      <c r="AW77" t="s">
        <v>1136</v>
      </c>
      <c r="AX77" t="s">
        <v>302</v>
      </c>
      <c r="AY77" t="s">
        <v>1137</v>
      </c>
      <c r="AZ77" t="s">
        <v>124</v>
      </c>
      <c r="BA77" t="s">
        <v>124</v>
      </c>
      <c r="BB77" t="s">
        <v>670</v>
      </c>
      <c r="BC77">
        <v>607698634</v>
      </c>
      <c r="BD77" t="s">
        <v>1134</v>
      </c>
      <c r="BE77" t="s">
        <v>1132</v>
      </c>
      <c r="BF77" t="s">
        <v>88</v>
      </c>
    </row>
    <row r="78" spans="1:58" ht="30" x14ac:dyDescent="0.2">
      <c r="A78" s="72" t="s">
        <v>1146</v>
      </c>
      <c r="B78" s="72" t="s">
        <v>1144</v>
      </c>
      <c r="C78" t="s">
        <v>1145</v>
      </c>
      <c r="D78" t="s">
        <v>118</v>
      </c>
      <c r="E78" t="s">
        <v>1148</v>
      </c>
      <c r="F78" t="s">
        <v>78</v>
      </c>
      <c r="G78" t="s">
        <v>124</v>
      </c>
      <c r="I78" s="71" t="s">
        <v>1796</v>
      </c>
      <c r="J78" t="s">
        <v>680</v>
      </c>
      <c r="K78" t="s">
        <v>1145</v>
      </c>
      <c r="L78" t="s">
        <v>1144</v>
      </c>
      <c r="M78" t="s">
        <v>1679</v>
      </c>
      <c r="AK78" t="s">
        <v>1146</v>
      </c>
      <c r="AL78" t="s">
        <v>1144</v>
      </c>
      <c r="AM78" t="s">
        <v>1145</v>
      </c>
      <c r="AN78" t="s">
        <v>118</v>
      </c>
      <c r="AO78" t="s">
        <v>78</v>
      </c>
      <c r="AQ78" t="s">
        <v>1148</v>
      </c>
      <c r="AR78">
        <v>10022</v>
      </c>
      <c r="AW78" t="s">
        <v>1149</v>
      </c>
      <c r="AX78" t="s">
        <v>1150</v>
      </c>
      <c r="AY78" t="s">
        <v>1151</v>
      </c>
      <c r="AZ78" t="s">
        <v>124</v>
      </c>
      <c r="BA78" t="s">
        <v>124</v>
      </c>
      <c r="BB78" t="s">
        <v>1152</v>
      </c>
      <c r="BC78" t="s">
        <v>1153</v>
      </c>
      <c r="BD78" t="s">
        <v>1146</v>
      </c>
      <c r="BE78" t="s">
        <v>1144</v>
      </c>
      <c r="BF78" t="s">
        <v>88</v>
      </c>
    </row>
    <row r="79" spans="1:58" ht="30" x14ac:dyDescent="0.2">
      <c r="A79" s="72" t="s">
        <v>1162</v>
      </c>
      <c r="B79" s="72" t="s">
        <v>1163</v>
      </c>
      <c r="C79" t="s">
        <v>1164</v>
      </c>
      <c r="D79" t="s">
        <v>77</v>
      </c>
      <c r="E79" t="s">
        <v>1167</v>
      </c>
      <c r="F79" t="s">
        <v>78</v>
      </c>
      <c r="G79" t="s">
        <v>1172</v>
      </c>
      <c r="I79" s="71" t="s">
        <v>1797</v>
      </c>
      <c r="J79" t="s">
        <v>1161</v>
      </c>
      <c r="K79" t="s">
        <v>1160</v>
      </c>
      <c r="L79" t="s">
        <v>1159</v>
      </c>
      <c r="M79" t="s">
        <v>1702</v>
      </c>
      <c r="AK79" t="s">
        <v>1162</v>
      </c>
      <c r="AL79" t="s">
        <v>1163</v>
      </c>
      <c r="AM79" t="s">
        <v>1164</v>
      </c>
      <c r="AN79" t="s">
        <v>77</v>
      </c>
      <c r="AO79" t="s">
        <v>78</v>
      </c>
      <c r="AP79" t="s">
        <v>1166</v>
      </c>
      <c r="AQ79" t="s">
        <v>1167</v>
      </c>
      <c r="AR79">
        <v>42385</v>
      </c>
      <c r="AW79" t="s">
        <v>1168</v>
      </c>
      <c r="AX79" t="s">
        <v>1169</v>
      </c>
      <c r="AY79" t="s">
        <v>1170</v>
      </c>
      <c r="AZ79" t="s">
        <v>1171</v>
      </c>
      <c r="BA79" t="s">
        <v>1172</v>
      </c>
      <c r="BB79" t="s">
        <v>1173</v>
      </c>
      <c r="BC79">
        <v>643655186</v>
      </c>
      <c r="BD79" t="s">
        <v>1162</v>
      </c>
      <c r="BE79" t="s">
        <v>1163</v>
      </c>
      <c r="BF79" t="s">
        <v>88</v>
      </c>
    </row>
    <row r="80" spans="1:58" ht="30" x14ac:dyDescent="0.2">
      <c r="A80" s="159" t="s">
        <v>1182</v>
      </c>
      <c r="B80" s="159" t="s">
        <v>1186</v>
      </c>
      <c r="C80" t="s">
        <v>1184</v>
      </c>
      <c r="D80" t="s">
        <v>118</v>
      </c>
      <c r="E80" t="s">
        <v>1187</v>
      </c>
      <c r="F80" t="s">
        <v>166</v>
      </c>
      <c r="G80" t="s">
        <v>1172</v>
      </c>
      <c r="I80" s="71" t="s">
        <v>1798</v>
      </c>
      <c r="J80" t="s">
        <v>1181</v>
      </c>
      <c r="K80" t="s">
        <v>1180</v>
      </c>
      <c r="L80" t="s">
        <v>1179</v>
      </c>
      <c r="M80" t="s">
        <v>1703</v>
      </c>
      <c r="AK80" t="s">
        <v>1182</v>
      </c>
      <c r="AL80" t="s">
        <v>1186</v>
      </c>
      <c r="AM80" t="s">
        <v>1184</v>
      </c>
      <c r="AN80" t="s">
        <v>118</v>
      </c>
      <c r="AO80" t="s">
        <v>166</v>
      </c>
      <c r="AQ80" t="s">
        <v>1187</v>
      </c>
      <c r="AU80" t="s">
        <v>1188</v>
      </c>
      <c r="AV80" t="s">
        <v>1189</v>
      </c>
      <c r="AW80" t="s">
        <v>1190</v>
      </c>
      <c r="AX80" t="s">
        <v>1191</v>
      </c>
      <c r="AY80" t="s">
        <v>1192</v>
      </c>
      <c r="AZ80" t="s">
        <v>1172</v>
      </c>
      <c r="BA80" t="s">
        <v>1172</v>
      </c>
      <c r="BB80" t="s">
        <v>1193</v>
      </c>
      <c r="BC80" t="s">
        <v>1194</v>
      </c>
      <c r="BD80" t="s">
        <v>1182</v>
      </c>
      <c r="BE80" t="s">
        <v>1186</v>
      </c>
      <c r="BF80" t="s">
        <v>88</v>
      </c>
    </row>
    <row r="81" spans="1:58" ht="15.75" x14ac:dyDescent="0.2">
      <c r="A81" s="72" t="s">
        <v>1203</v>
      </c>
      <c r="B81" s="72" t="s">
        <v>1204</v>
      </c>
      <c r="C81" t="s">
        <v>1205</v>
      </c>
      <c r="D81" t="s">
        <v>118</v>
      </c>
      <c r="E81" t="s">
        <v>1207</v>
      </c>
      <c r="F81" t="s">
        <v>78</v>
      </c>
      <c r="G81" t="s">
        <v>86</v>
      </c>
      <c r="I81" s="71" t="s">
        <v>1799</v>
      </c>
      <c r="J81" t="s">
        <v>141</v>
      </c>
      <c r="K81" t="s">
        <v>1202</v>
      </c>
      <c r="L81" t="s">
        <v>1201</v>
      </c>
      <c r="M81" t="s">
        <v>1648</v>
      </c>
      <c r="AK81" t="s">
        <v>1203</v>
      </c>
      <c r="AL81" t="s">
        <v>1204</v>
      </c>
      <c r="AM81" t="s">
        <v>1205</v>
      </c>
      <c r="AN81" t="s">
        <v>118</v>
      </c>
      <c r="AO81" t="s">
        <v>78</v>
      </c>
      <c r="AP81" t="s">
        <v>77</v>
      </c>
      <c r="AQ81" t="s">
        <v>1207</v>
      </c>
      <c r="AR81" t="s">
        <v>1208</v>
      </c>
      <c r="AW81" t="s">
        <v>1209</v>
      </c>
      <c r="AX81" t="s">
        <v>1210</v>
      </c>
      <c r="AY81" t="s">
        <v>1211</v>
      </c>
      <c r="AZ81" t="s">
        <v>1212</v>
      </c>
      <c r="BA81" t="s">
        <v>86</v>
      </c>
      <c r="BB81" t="s">
        <v>1213</v>
      </c>
      <c r="BC81" t="s">
        <v>1214</v>
      </c>
      <c r="BD81" t="s">
        <v>1203</v>
      </c>
      <c r="BE81" t="s">
        <v>1204</v>
      </c>
      <c r="BF81" t="s">
        <v>88</v>
      </c>
    </row>
    <row r="82" spans="1:58" ht="15.75" x14ac:dyDescent="0.2">
      <c r="A82" s="72" t="s">
        <v>1223</v>
      </c>
      <c r="B82" s="72" t="s">
        <v>1224</v>
      </c>
      <c r="C82" t="s">
        <v>1227</v>
      </c>
      <c r="D82" t="s">
        <v>77</v>
      </c>
      <c r="E82" t="s">
        <v>1228</v>
      </c>
      <c r="F82" t="s">
        <v>78</v>
      </c>
      <c r="G82" t="s">
        <v>86</v>
      </c>
      <c r="I82" s="71" t="s">
        <v>1800</v>
      </c>
      <c r="J82" t="s">
        <v>141</v>
      </c>
      <c r="K82" t="s">
        <v>1222</v>
      </c>
      <c r="L82" t="s">
        <v>1221</v>
      </c>
      <c r="M82" t="s">
        <v>1648</v>
      </c>
      <c r="AK82" t="s">
        <v>1223</v>
      </c>
      <c r="AL82" t="s">
        <v>1224</v>
      </c>
      <c r="AM82" t="s">
        <v>1227</v>
      </c>
      <c r="AN82" t="s">
        <v>77</v>
      </c>
      <c r="AO82" t="s">
        <v>78</v>
      </c>
      <c r="AQ82" t="s">
        <v>1228</v>
      </c>
      <c r="AR82" t="s">
        <v>1229</v>
      </c>
      <c r="AW82" t="s">
        <v>1228</v>
      </c>
      <c r="AX82" t="s">
        <v>149</v>
      </c>
      <c r="AY82" t="s">
        <v>1230</v>
      </c>
      <c r="AZ82" t="s">
        <v>1231</v>
      </c>
      <c r="BA82" t="s">
        <v>86</v>
      </c>
      <c r="BB82" t="s">
        <v>1232</v>
      </c>
      <c r="BC82" t="s">
        <v>1233</v>
      </c>
      <c r="BD82" t="s">
        <v>1223</v>
      </c>
      <c r="BE82" t="s">
        <v>1224</v>
      </c>
      <c r="BF82" t="s">
        <v>88</v>
      </c>
    </row>
    <row r="83" spans="1:58" ht="15.75" x14ac:dyDescent="0.2">
      <c r="A83" s="72" t="s">
        <v>1242</v>
      </c>
      <c r="B83" s="72" t="s">
        <v>1243</v>
      </c>
      <c r="C83" t="s">
        <v>1244</v>
      </c>
      <c r="D83" t="s">
        <v>388</v>
      </c>
      <c r="E83" t="s">
        <v>1245</v>
      </c>
      <c r="F83" t="s">
        <v>78</v>
      </c>
      <c r="G83" t="s">
        <v>632</v>
      </c>
      <c r="I83" s="71" t="s">
        <v>1801</v>
      </c>
      <c r="J83" t="s">
        <v>1241</v>
      </c>
      <c r="K83" t="s">
        <v>1240</v>
      </c>
      <c r="L83" t="s">
        <v>1239</v>
      </c>
      <c r="M83" t="s">
        <v>1704</v>
      </c>
      <c r="AK83" t="s">
        <v>1242</v>
      </c>
      <c r="AL83" t="s">
        <v>1243</v>
      </c>
      <c r="AM83" t="s">
        <v>1244</v>
      </c>
      <c r="AN83" t="s">
        <v>388</v>
      </c>
      <c r="AO83" t="s">
        <v>78</v>
      </c>
      <c r="AP83" t="s">
        <v>77</v>
      </c>
      <c r="AQ83" t="s">
        <v>1245</v>
      </c>
      <c r="AR83" t="s">
        <v>1246</v>
      </c>
      <c r="AW83" t="s">
        <v>1247</v>
      </c>
      <c r="AX83" t="s">
        <v>1248</v>
      </c>
      <c r="AY83" t="s">
        <v>1249</v>
      </c>
      <c r="AZ83" t="s">
        <v>632</v>
      </c>
      <c r="BA83" t="s">
        <v>632</v>
      </c>
      <c r="BB83" t="s">
        <v>1250</v>
      </c>
      <c r="BC83" t="s">
        <v>1251</v>
      </c>
      <c r="BD83" t="s">
        <v>1242</v>
      </c>
      <c r="BE83" t="s">
        <v>1243</v>
      </c>
      <c r="BF83" t="s">
        <v>88</v>
      </c>
    </row>
    <row r="84" spans="1:58" ht="15.75" x14ac:dyDescent="0.2">
      <c r="A84" s="72" t="s">
        <v>1242</v>
      </c>
      <c r="B84" s="72" t="s">
        <v>1243</v>
      </c>
      <c r="C84" t="s">
        <v>1244</v>
      </c>
      <c r="D84" t="s">
        <v>388</v>
      </c>
      <c r="E84" t="s">
        <v>1245</v>
      </c>
      <c r="F84" t="s">
        <v>78</v>
      </c>
      <c r="G84" t="s">
        <v>632</v>
      </c>
      <c r="I84" s="71" t="s">
        <v>1802</v>
      </c>
      <c r="J84" t="s">
        <v>707</v>
      </c>
      <c r="K84" t="s">
        <v>1259</v>
      </c>
      <c r="L84" t="s">
        <v>1258</v>
      </c>
      <c r="M84" t="s">
        <v>1680</v>
      </c>
      <c r="AK84" t="s">
        <v>1242</v>
      </c>
      <c r="AL84" t="s">
        <v>1243</v>
      </c>
      <c r="AM84" t="s">
        <v>1244</v>
      </c>
      <c r="AN84" t="s">
        <v>388</v>
      </c>
      <c r="AO84" t="s">
        <v>78</v>
      </c>
      <c r="AP84" t="s">
        <v>77</v>
      </c>
      <c r="AQ84" t="s">
        <v>1245</v>
      </c>
      <c r="AR84" t="s">
        <v>1246</v>
      </c>
      <c r="AW84" t="s">
        <v>1247</v>
      </c>
      <c r="AX84" t="s">
        <v>1248</v>
      </c>
      <c r="AY84" t="s">
        <v>1249</v>
      </c>
      <c r="AZ84" t="s">
        <v>632</v>
      </c>
      <c r="BA84" t="s">
        <v>632</v>
      </c>
      <c r="BB84" t="s">
        <v>1250</v>
      </c>
      <c r="BC84" t="s">
        <v>1251</v>
      </c>
      <c r="BD84" t="s">
        <v>1242</v>
      </c>
      <c r="BE84" t="s">
        <v>1243</v>
      </c>
      <c r="BF84" t="s">
        <v>88</v>
      </c>
    </row>
    <row r="85" spans="1:58" ht="15.75" x14ac:dyDescent="0.2">
      <c r="A85" s="72" t="s">
        <v>1242</v>
      </c>
      <c r="B85" s="72" t="s">
        <v>1243</v>
      </c>
      <c r="C85" t="s">
        <v>1244</v>
      </c>
      <c r="D85" t="s">
        <v>388</v>
      </c>
      <c r="E85" t="s">
        <v>1245</v>
      </c>
      <c r="F85" t="s">
        <v>78</v>
      </c>
      <c r="G85" t="s">
        <v>632</v>
      </c>
      <c r="I85" s="71" t="s">
        <v>1803</v>
      </c>
      <c r="J85" t="s">
        <v>1264</v>
      </c>
      <c r="K85" t="s">
        <v>1263</v>
      </c>
      <c r="L85" t="s">
        <v>1262</v>
      </c>
      <c r="M85" t="s">
        <v>1705</v>
      </c>
      <c r="AK85" t="s">
        <v>1242</v>
      </c>
      <c r="AL85" t="s">
        <v>1243</v>
      </c>
      <c r="AM85" t="s">
        <v>1244</v>
      </c>
      <c r="AN85" t="s">
        <v>388</v>
      </c>
      <c r="AO85" t="s">
        <v>78</v>
      </c>
      <c r="AP85" t="s">
        <v>77</v>
      </c>
      <c r="AQ85" t="s">
        <v>1245</v>
      </c>
      <c r="AR85" t="s">
        <v>1246</v>
      </c>
      <c r="AW85" t="s">
        <v>1247</v>
      </c>
      <c r="AX85" t="s">
        <v>1248</v>
      </c>
      <c r="AY85" t="s">
        <v>1249</v>
      </c>
      <c r="AZ85" t="s">
        <v>632</v>
      </c>
      <c r="BA85" t="s">
        <v>632</v>
      </c>
      <c r="BB85" t="s">
        <v>1250</v>
      </c>
      <c r="BC85" t="s">
        <v>1251</v>
      </c>
      <c r="BD85" t="s">
        <v>1242</v>
      </c>
      <c r="BE85" t="s">
        <v>1243</v>
      </c>
      <c r="BF85" t="s">
        <v>88</v>
      </c>
    </row>
    <row r="86" spans="1:58" ht="15.75" x14ac:dyDescent="0.2">
      <c r="A86" s="72" t="s">
        <v>1269</v>
      </c>
      <c r="B86" s="72" t="s">
        <v>1270</v>
      </c>
      <c r="C86" t="s">
        <v>1273</v>
      </c>
      <c r="D86" t="s">
        <v>77</v>
      </c>
      <c r="E86" t="s">
        <v>1275</v>
      </c>
      <c r="F86" t="s">
        <v>78</v>
      </c>
      <c r="G86" t="s">
        <v>1281</v>
      </c>
      <c r="I86" s="71" t="s">
        <v>1804</v>
      </c>
      <c r="J86" t="s">
        <v>1268</v>
      </c>
      <c r="K86" t="s">
        <v>1267</v>
      </c>
      <c r="L86" t="s">
        <v>1266</v>
      </c>
      <c r="M86" t="s">
        <v>1706</v>
      </c>
      <c r="AK86" t="s">
        <v>1269</v>
      </c>
      <c r="AL86" t="s">
        <v>1270</v>
      </c>
      <c r="AM86" t="s">
        <v>1273</v>
      </c>
      <c r="AN86" t="s">
        <v>77</v>
      </c>
      <c r="AO86" t="s">
        <v>78</v>
      </c>
      <c r="AP86" t="s">
        <v>1274</v>
      </c>
      <c r="AQ86" t="s">
        <v>1275</v>
      </c>
      <c r="AR86" t="s">
        <v>1276</v>
      </c>
      <c r="AW86" t="s">
        <v>1277</v>
      </c>
      <c r="AX86" t="s">
        <v>1278</v>
      </c>
      <c r="AY86" t="s">
        <v>1279</v>
      </c>
      <c r="AZ86" t="s">
        <v>1280</v>
      </c>
      <c r="BA86" t="s">
        <v>1281</v>
      </c>
      <c r="BB86" t="s">
        <v>1282</v>
      </c>
      <c r="BC86" t="s">
        <v>1283</v>
      </c>
      <c r="BD86" t="s">
        <v>1269</v>
      </c>
      <c r="BE86" t="s">
        <v>1270</v>
      </c>
    </row>
    <row r="87" spans="1:58" ht="15.75" x14ac:dyDescent="0.2">
      <c r="A87" s="72" t="s">
        <v>1292</v>
      </c>
      <c r="B87" s="72" t="s">
        <v>1293</v>
      </c>
      <c r="C87" t="s">
        <v>1296</v>
      </c>
      <c r="D87" t="s">
        <v>118</v>
      </c>
      <c r="E87" t="s">
        <v>1297</v>
      </c>
      <c r="F87" t="s">
        <v>78</v>
      </c>
      <c r="G87" t="s">
        <v>173</v>
      </c>
      <c r="I87" s="71" t="s">
        <v>1805</v>
      </c>
      <c r="J87" t="s">
        <v>1291</v>
      </c>
      <c r="K87" t="s">
        <v>1290</v>
      </c>
      <c r="L87" t="s">
        <v>1289</v>
      </c>
      <c r="M87" t="s">
        <v>1707</v>
      </c>
      <c r="AK87" t="s">
        <v>1292</v>
      </c>
      <c r="AL87" t="s">
        <v>1293</v>
      </c>
      <c r="AM87" t="s">
        <v>1296</v>
      </c>
      <c r="AN87" t="s">
        <v>118</v>
      </c>
      <c r="AO87" t="s">
        <v>78</v>
      </c>
      <c r="AP87" t="s">
        <v>80</v>
      </c>
      <c r="AQ87" t="s">
        <v>1297</v>
      </c>
      <c r="AW87" t="s">
        <v>1298</v>
      </c>
      <c r="AX87" t="s">
        <v>1299</v>
      </c>
      <c r="AY87" t="s">
        <v>1300</v>
      </c>
      <c r="AZ87" t="s">
        <v>173</v>
      </c>
      <c r="BA87" t="s">
        <v>173</v>
      </c>
      <c r="BB87" t="s">
        <v>1301</v>
      </c>
      <c r="BC87" t="s">
        <v>1302</v>
      </c>
      <c r="BD87" t="s">
        <v>1292</v>
      </c>
      <c r="BE87" t="s">
        <v>1293</v>
      </c>
      <c r="BF87" t="s">
        <v>88</v>
      </c>
    </row>
    <row r="88" spans="1:58" ht="15.75" x14ac:dyDescent="0.2">
      <c r="A88" s="72" t="s">
        <v>1312</v>
      </c>
      <c r="B88" s="72" t="s">
        <v>1313</v>
      </c>
      <c r="C88" t="s">
        <v>1316</v>
      </c>
      <c r="D88" t="s">
        <v>77</v>
      </c>
      <c r="E88" t="s">
        <v>1317</v>
      </c>
      <c r="F88" t="s">
        <v>78</v>
      </c>
      <c r="G88" t="s">
        <v>1322</v>
      </c>
      <c r="I88" s="71" t="s">
        <v>1806</v>
      </c>
      <c r="J88" t="s">
        <v>1311</v>
      </c>
      <c r="K88" t="s">
        <v>1310</v>
      </c>
      <c r="L88" t="s">
        <v>1309</v>
      </c>
      <c r="M88" t="s">
        <v>1708</v>
      </c>
      <c r="AK88" t="s">
        <v>1312</v>
      </c>
      <c r="AL88" t="s">
        <v>1313</v>
      </c>
      <c r="AM88" t="s">
        <v>1316</v>
      </c>
      <c r="AN88" t="s">
        <v>77</v>
      </c>
      <c r="AO88" t="s">
        <v>78</v>
      </c>
      <c r="AQ88" t="s">
        <v>1317</v>
      </c>
      <c r="AW88" t="s">
        <v>1318</v>
      </c>
      <c r="AX88" t="s">
        <v>1319</v>
      </c>
      <c r="AY88" t="s">
        <v>1320</v>
      </c>
      <c r="AZ88" t="s">
        <v>1321</v>
      </c>
      <c r="BA88" t="s">
        <v>1322</v>
      </c>
      <c r="BB88" t="s">
        <v>1323</v>
      </c>
      <c r="BD88" t="s">
        <v>1312</v>
      </c>
      <c r="BE88" t="s">
        <v>1313</v>
      </c>
    </row>
    <row r="89" spans="1:58" ht="15.75" x14ac:dyDescent="0.2">
      <c r="A89" s="72" t="s">
        <v>1333</v>
      </c>
      <c r="B89" s="72" t="s">
        <v>1334</v>
      </c>
      <c r="C89" t="s">
        <v>1335</v>
      </c>
      <c r="D89" t="s">
        <v>433</v>
      </c>
      <c r="E89" t="s">
        <v>1336</v>
      </c>
      <c r="F89" t="s">
        <v>78</v>
      </c>
      <c r="G89" t="s">
        <v>196</v>
      </c>
      <c r="I89" s="71" t="s">
        <v>1807</v>
      </c>
      <c r="J89" t="s">
        <v>1332</v>
      </c>
      <c r="K89" t="s">
        <v>1331</v>
      </c>
      <c r="L89" t="s">
        <v>1330</v>
      </c>
      <c r="M89" t="s">
        <v>1709</v>
      </c>
      <c r="AK89" t="s">
        <v>1333</v>
      </c>
      <c r="AL89" t="s">
        <v>1334</v>
      </c>
      <c r="AM89" t="s">
        <v>1335</v>
      </c>
      <c r="AN89" t="s">
        <v>433</v>
      </c>
      <c r="AO89" t="s">
        <v>78</v>
      </c>
      <c r="AP89" t="s">
        <v>118</v>
      </c>
      <c r="AQ89" t="s">
        <v>1336</v>
      </c>
      <c r="AR89">
        <v>43132</v>
      </c>
      <c r="AW89" t="s">
        <v>1337</v>
      </c>
      <c r="AX89" t="s">
        <v>1337</v>
      </c>
      <c r="AY89" t="s">
        <v>1338</v>
      </c>
      <c r="AZ89" t="s">
        <v>196</v>
      </c>
      <c r="BA89" t="s">
        <v>196</v>
      </c>
      <c r="BB89" t="s">
        <v>1339</v>
      </c>
      <c r="BC89">
        <v>603852489</v>
      </c>
      <c r="BD89" t="s">
        <v>1333</v>
      </c>
      <c r="BE89" t="s">
        <v>1334</v>
      </c>
      <c r="BF89" t="s">
        <v>88</v>
      </c>
    </row>
    <row r="90" spans="1:58" ht="30" x14ac:dyDescent="0.2">
      <c r="A90" s="107" t="s">
        <v>1347</v>
      </c>
      <c r="B90" s="107" t="s">
        <v>1351</v>
      </c>
      <c r="C90" t="s">
        <v>1349</v>
      </c>
      <c r="D90" t="s">
        <v>118</v>
      </c>
      <c r="E90" t="s">
        <v>1352</v>
      </c>
      <c r="F90" t="s">
        <v>319</v>
      </c>
      <c r="G90" t="s">
        <v>196</v>
      </c>
      <c r="I90" s="71" t="s">
        <v>1808</v>
      </c>
      <c r="J90" t="s">
        <v>1071</v>
      </c>
      <c r="K90" t="s">
        <v>1346</v>
      </c>
      <c r="L90" t="s">
        <v>1345</v>
      </c>
      <c r="M90" t="s">
        <v>1699</v>
      </c>
      <c r="AK90" t="s">
        <v>1347</v>
      </c>
      <c r="AL90" t="s">
        <v>1351</v>
      </c>
      <c r="AM90" t="s">
        <v>1349</v>
      </c>
      <c r="AN90" t="s">
        <v>118</v>
      </c>
      <c r="AO90" t="s">
        <v>319</v>
      </c>
      <c r="AQ90" t="s">
        <v>1352</v>
      </c>
      <c r="AT90" t="s">
        <v>1353</v>
      </c>
      <c r="AW90" t="s">
        <v>1354</v>
      </c>
      <c r="AX90" t="s">
        <v>1355</v>
      </c>
      <c r="BA90" t="s">
        <v>196</v>
      </c>
      <c r="BB90" t="s">
        <v>1356</v>
      </c>
      <c r="BC90" t="s">
        <v>1357</v>
      </c>
      <c r="BD90" t="s">
        <v>1347</v>
      </c>
      <c r="BE90" t="s">
        <v>1351</v>
      </c>
      <c r="BF90" t="s">
        <v>88</v>
      </c>
    </row>
    <row r="91" spans="1:58" ht="15.75" x14ac:dyDescent="0.2">
      <c r="A91" s="72" t="s">
        <v>1366</v>
      </c>
      <c r="B91" s="72" t="s">
        <v>1367</v>
      </c>
      <c r="C91" t="s">
        <v>1370</v>
      </c>
      <c r="D91" t="s">
        <v>77</v>
      </c>
      <c r="E91" t="s">
        <v>1371</v>
      </c>
      <c r="F91" t="s">
        <v>78</v>
      </c>
      <c r="G91" t="s">
        <v>86</v>
      </c>
      <c r="I91" s="71" t="s">
        <v>1809</v>
      </c>
      <c r="J91" t="s">
        <v>1365</v>
      </c>
      <c r="K91" t="s">
        <v>1364</v>
      </c>
      <c r="L91" t="s">
        <v>1364</v>
      </c>
      <c r="M91" t="s">
        <v>1710</v>
      </c>
      <c r="AK91" t="s">
        <v>1366</v>
      </c>
      <c r="AL91" t="s">
        <v>1367</v>
      </c>
      <c r="AM91" t="s">
        <v>1370</v>
      </c>
      <c r="AN91" t="s">
        <v>77</v>
      </c>
      <c r="AO91" t="s">
        <v>78</v>
      </c>
      <c r="AP91" t="s">
        <v>80</v>
      </c>
      <c r="AQ91" t="s">
        <v>1371</v>
      </c>
      <c r="AR91">
        <v>39264</v>
      </c>
      <c r="AW91" t="s">
        <v>1372</v>
      </c>
      <c r="AX91" t="s">
        <v>482</v>
      </c>
      <c r="AY91" t="s">
        <v>1373</v>
      </c>
      <c r="AZ91" t="s">
        <v>86</v>
      </c>
      <c r="BA91" t="s">
        <v>86</v>
      </c>
      <c r="BB91" t="s">
        <v>1374</v>
      </c>
      <c r="BC91">
        <v>987291899</v>
      </c>
      <c r="BD91" t="s">
        <v>1366</v>
      </c>
      <c r="BE91" t="s">
        <v>1367</v>
      </c>
      <c r="BF91" t="s">
        <v>88</v>
      </c>
    </row>
    <row r="92" spans="1:58" ht="15.75" x14ac:dyDescent="0.2">
      <c r="A92" s="107" t="s">
        <v>1384</v>
      </c>
      <c r="B92" s="107" t="s">
        <v>1381</v>
      </c>
      <c r="C92" t="s">
        <v>1385</v>
      </c>
      <c r="D92" t="s">
        <v>1387</v>
      </c>
      <c r="E92" t="s">
        <v>1388</v>
      </c>
      <c r="F92" t="s">
        <v>319</v>
      </c>
      <c r="G92" t="s">
        <v>465</v>
      </c>
      <c r="I92" s="71" t="s">
        <v>1810</v>
      </c>
      <c r="J92" t="s">
        <v>1383</v>
      </c>
      <c r="K92" t="s">
        <v>1382</v>
      </c>
      <c r="L92" t="s">
        <v>1381</v>
      </c>
      <c r="M92" t="s">
        <v>1711</v>
      </c>
      <c r="AK92" t="s">
        <v>1384</v>
      </c>
      <c r="AL92" t="s">
        <v>1381</v>
      </c>
      <c r="AM92" t="s">
        <v>1385</v>
      </c>
      <c r="AN92" t="s">
        <v>1387</v>
      </c>
      <c r="AO92" t="s">
        <v>319</v>
      </c>
      <c r="AP92" t="s">
        <v>1117</v>
      </c>
      <c r="AQ92" t="s">
        <v>1388</v>
      </c>
      <c r="AR92">
        <v>44005</v>
      </c>
      <c r="AW92" t="s">
        <v>1389</v>
      </c>
      <c r="AX92" t="s">
        <v>1390</v>
      </c>
      <c r="AY92" t="s">
        <v>1391</v>
      </c>
      <c r="AZ92" t="s">
        <v>465</v>
      </c>
      <c r="BA92" t="s">
        <v>465</v>
      </c>
      <c r="BB92" t="s">
        <v>1392</v>
      </c>
      <c r="BC92">
        <v>657851501</v>
      </c>
      <c r="BD92" t="s">
        <v>1384</v>
      </c>
      <c r="BE92" t="s">
        <v>1381</v>
      </c>
    </row>
    <row r="93" spans="1:58" ht="15.75" x14ac:dyDescent="0.2">
      <c r="A93" s="107" t="s">
        <v>1384</v>
      </c>
      <c r="B93" s="107" t="s">
        <v>1381</v>
      </c>
      <c r="C93" t="s">
        <v>1385</v>
      </c>
      <c r="D93" t="s">
        <v>1387</v>
      </c>
      <c r="E93" t="s">
        <v>1388</v>
      </c>
      <c r="F93" t="s">
        <v>319</v>
      </c>
      <c r="G93" t="s">
        <v>465</v>
      </c>
      <c r="I93" s="71" t="s">
        <v>1811</v>
      </c>
      <c r="J93" t="s">
        <v>1400</v>
      </c>
      <c r="K93" t="s">
        <v>1399</v>
      </c>
      <c r="L93" t="s">
        <v>1398</v>
      </c>
      <c r="M93" t="s">
        <v>1712</v>
      </c>
      <c r="AK93" t="s">
        <v>1384</v>
      </c>
      <c r="AL93" t="s">
        <v>1381</v>
      </c>
      <c r="AM93" t="s">
        <v>1385</v>
      </c>
      <c r="AN93" t="s">
        <v>1387</v>
      </c>
      <c r="AO93" t="s">
        <v>319</v>
      </c>
      <c r="AP93" t="s">
        <v>1117</v>
      </c>
      <c r="AQ93" t="s">
        <v>1388</v>
      </c>
      <c r="AR93">
        <v>44005</v>
      </c>
      <c r="AW93" t="s">
        <v>1389</v>
      </c>
      <c r="AX93" t="s">
        <v>1390</v>
      </c>
      <c r="AY93" t="s">
        <v>1391</v>
      </c>
      <c r="AZ93" t="s">
        <v>465</v>
      </c>
      <c r="BA93" t="s">
        <v>465</v>
      </c>
      <c r="BB93" t="s">
        <v>1392</v>
      </c>
      <c r="BC93">
        <v>657851501</v>
      </c>
      <c r="BD93" t="s">
        <v>1384</v>
      </c>
      <c r="BE93" t="s">
        <v>1381</v>
      </c>
    </row>
    <row r="94" spans="1:58" ht="15.75" x14ac:dyDescent="0.2">
      <c r="A94" s="72" t="s">
        <v>1404</v>
      </c>
      <c r="B94" s="72" t="s">
        <v>1405</v>
      </c>
      <c r="C94" t="s">
        <v>1406</v>
      </c>
      <c r="D94" t="s">
        <v>118</v>
      </c>
      <c r="E94" t="s">
        <v>1408</v>
      </c>
      <c r="F94" t="s">
        <v>78</v>
      </c>
      <c r="G94" t="s">
        <v>632</v>
      </c>
      <c r="I94" s="71" t="s">
        <v>1812</v>
      </c>
      <c r="J94" t="s">
        <v>768</v>
      </c>
      <c r="K94" t="s">
        <v>1403</v>
      </c>
      <c r="L94" t="s">
        <v>1402</v>
      </c>
      <c r="M94" t="s">
        <v>1685</v>
      </c>
      <c r="AK94" t="s">
        <v>1404</v>
      </c>
      <c r="AL94" t="s">
        <v>1405</v>
      </c>
      <c r="AM94" t="s">
        <v>1406</v>
      </c>
      <c r="AN94" t="s">
        <v>118</v>
      </c>
      <c r="AO94" t="s">
        <v>78</v>
      </c>
      <c r="AP94" t="s">
        <v>77</v>
      </c>
      <c r="AQ94" t="s">
        <v>1408</v>
      </c>
      <c r="AR94">
        <v>41827</v>
      </c>
      <c r="AW94" t="s">
        <v>1409</v>
      </c>
      <c r="AX94" t="s">
        <v>1410</v>
      </c>
      <c r="AY94" t="s">
        <v>1411</v>
      </c>
      <c r="AZ94" t="s">
        <v>1412</v>
      </c>
      <c r="BA94" t="s">
        <v>632</v>
      </c>
      <c r="BB94" t="s">
        <v>1413</v>
      </c>
      <c r="BC94" t="s">
        <v>1414</v>
      </c>
      <c r="BD94" t="s">
        <v>1404</v>
      </c>
      <c r="BE94" t="s">
        <v>1405</v>
      </c>
      <c r="BF94" t="s">
        <v>88</v>
      </c>
    </row>
    <row r="95" spans="1:58" ht="15.75" x14ac:dyDescent="0.2">
      <c r="A95" s="160" t="s">
        <v>1424</v>
      </c>
      <c r="B95" s="160" t="s">
        <v>1428</v>
      </c>
      <c r="C95" t="s">
        <v>1426</v>
      </c>
      <c r="D95" t="s">
        <v>118</v>
      </c>
      <c r="E95" t="s">
        <v>1430</v>
      </c>
      <c r="F95" t="s">
        <v>166</v>
      </c>
      <c r="G95" t="s">
        <v>124</v>
      </c>
      <c r="I95" s="71" t="s">
        <v>1813</v>
      </c>
      <c r="J95" t="s">
        <v>1423</v>
      </c>
      <c r="K95" t="s">
        <v>1422</v>
      </c>
      <c r="L95" t="s">
        <v>1421</v>
      </c>
      <c r="M95" t="s">
        <v>1713</v>
      </c>
      <c r="AK95" t="s">
        <v>1424</v>
      </c>
      <c r="AL95" t="s">
        <v>1428</v>
      </c>
      <c r="AM95" t="s">
        <v>1426</v>
      </c>
      <c r="AN95" t="s">
        <v>118</v>
      </c>
      <c r="AO95" t="s">
        <v>166</v>
      </c>
      <c r="AP95" t="s">
        <v>1429</v>
      </c>
      <c r="AQ95" t="s">
        <v>1430</v>
      </c>
      <c r="AW95" t="s">
        <v>1431</v>
      </c>
      <c r="AX95" t="s">
        <v>1432</v>
      </c>
      <c r="AY95" t="s">
        <v>1433</v>
      </c>
      <c r="AZ95" t="s">
        <v>124</v>
      </c>
      <c r="BA95" t="s">
        <v>124</v>
      </c>
      <c r="BB95" t="s">
        <v>1434</v>
      </c>
      <c r="BC95">
        <v>660868794</v>
      </c>
      <c r="BD95" t="s">
        <v>1424</v>
      </c>
      <c r="BE95" t="s">
        <v>1428</v>
      </c>
    </row>
    <row r="96" spans="1:58" ht="30" x14ac:dyDescent="0.2">
      <c r="A96" s="72" t="s">
        <v>1443</v>
      </c>
      <c r="B96" s="72" t="s">
        <v>1444</v>
      </c>
      <c r="C96" t="s">
        <v>1445</v>
      </c>
      <c r="D96" t="s">
        <v>77</v>
      </c>
      <c r="E96" t="s">
        <v>1447</v>
      </c>
      <c r="F96" t="s">
        <v>78</v>
      </c>
      <c r="G96" t="s">
        <v>1452</v>
      </c>
      <c r="I96" s="71" t="s">
        <v>1814</v>
      </c>
      <c r="J96" t="s">
        <v>1442</v>
      </c>
      <c r="K96" t="s">
        <v>1441</v>
      </c>
      <c r="L96" t="s">
        <v>1440</v>
      </c>
      <c r="M96" t="s">
        <v>1714</v>
      </c>
      <c r="AK96" t="s">
        <v>1443</v>
      </c>
      <c r="AL96" t="s">
        <v>1444</v>
      </c>
      <c r="AM96" t="s">
        <v>1445</v>
      </c>
      <c r="AN96" t="s">
        <v>77</v>
      </c>
      <c r="AO96" t="s">
        <v>78</v>
      </c>
      <c r="AQ96" t="s">
        <v>1447</v>
      </c>
      <c r="AR96">
        <v>2016</v>
      </c>
      <c r="AW96" t="s">
        <v>1448</v>
      </c>
      <c r="AX96" t="s">
        <v>1449</v>
      </c>
      <c r="AY96" t="s">
        <v>1450</v>
      </c>
      <c r="AZ96" t="s">
        <v>1451</v>
      </c>
      <c r="BA96" t="s">
        <v>1452</v>
      </c>
      <c r="BB96" t="s">
        <v>1453</v>
      </c>
      <c r="BC96" t="s">
        <v>1454</v>
      </c>
      <c r="BD96" t="s">
        <v>1443</v>
      </c>
      <c r="BE96" t="s">
        <v>1444</v>
      </c>
    </row>
    <row r="97" spans="1:58" ht="30" x14ac:dyDescent="0.2">
      <c r="A97" s="72" t="s">
        <v>1443</v>
      </c>
      <c r="B97" s="72" t="s">
        <v>1444</v>
      </c>
      <c r="C97" t="s">
        <v>1445</v>
      </c>
      <c r="D97" t="s">
        <v>77</v>
      </c>
      <c r="E97" t="s">
        <v>1447</v>
      </c>
      <c r="F97" t="s">
        <v>78</v>
      </c>
      <c r="G97" t="s">
        <v>1452</v>
      </c>
      <c r="I97" s="71" t="s">
        <v>1815</v>
      </c>
      <c r="J97" t="s">
        <v>108</v>
      </c>
      <c r="K97" t="s">
        <v>1461</v>
      </c>
      <c r="L97" t="s">
        <v>1460</v>
      </c>
      <c r="M97" t="s">
        <v>1645</v>
      </c>
      <c r="AK97" t="s">
        <v>1443</v>
      </c>
      <c r="AL97" t="s">
        <v>1444</v>
      </c>
      <c r="AM97" t="s">
        <v>1445</v>
      </c>
      <c r="AN97" t="s">
        <v>77</v>
      </c>
      <c r="AO97" t="s">
        <v>78</v>
      </c>
      <c r="AQ97" t="s">
        <v>1447</v>
      </c>
      <c r="AR97">
        <v>2016</v>
      </c>
      <c r="AW97" t="s">
        <v>1448</v>
      </c>
      <c r="AX97" t="s">
        <v>1449</v>
      </c>
      <c r="AY97" t="s">
        <v>1450</v>
      </c>
      <c r="AZ97" t="s">
        <v>1451</v>
      </c>
      <c r="BA97" t="s">
        <v>1452</v>
      </c>
      <c r="BB97" t="s">
        <v>1453</v>
      </c>
      <c r="BC97" t="s">
        <v>1454</v>
      </c>
      <c r="BD97" t="s">
        <v>1443</v>
      </c>
      <c r="BE97" t="s">
        <v>1444</v>
      </c>
    </row>
    <row r="98" spans="1:58" ht="15.75" x14ac:dyDescent="0.2">
      <c r="A98" s="107" t="s">
        <v>1467</v>
      </c>
      <c r="B98" s="107" t="s">
        <v>1471</v>
      </c>
      <c r="C98" t="s">
        <v>1469</v>
      </c>
      <c r="D98" t="s">
        <v>77</v>
      </c>
      <c r="E98" t="s">
        <v>1473</v>
      </c>
      <c r="F98" t="s">
        <v>319</v>
      </c>
      <c r="G98" t="s">
        <v>1452</v>
      </c>
      <c r="I98" s="71" t="s">
        <v>1816</v>
      </c>
      <c r="J98" t="s">
        <v>1466</v>
      </c>
      <c r="K98" t="s">
        <v>1465</v>
      </c>
      <c r="L98" t="s">
        <v>1464</v>
      </c>
      <c r="M98" t="s">
        <v>1715</v>
      </c>
      <c r="AK98" t="s">
        <v>1467</v>
      </c>
      <c r="AL98" t="s">
        <v>1471</v>
      </c>
      <c r="AM98" t="s">
        <v>1469</v>
      </c>
      <c r="AN98" t="s">
        <v>77</v>
      </c>
      <c r="AO98" t="s">
        <v>319</v>
      </c>
      <c r="AP98" t="s">
        <v>1472</v>
      </c>
      <c r="AQ98" t="s">
        <v>1473</v>
      </c>
      <c r="AR98">
        <v>43810</v>
      </c>
      <c r="AW98" t="s">
        <v>1474</v>
      </c>
      <c r="AX98" t="s">
        <v>1390</v>
      </c>
      <c r="AY98" t="s">
        <v>1475</v>
      </c>
      <c r="AZ98" t="s">
        <v>1476</v>
      </c>
      <c r="BA98" t="s">
        <v>1452</v>
      </c>
      <c r="BB98" t="s">
        <v>1477</v>
      </c>
      <c r="BC98">
        <v>659284064</v>
      </c>
      <c r="BD98" t="s">
        <v>1467</v>
      </c>
      <c r="BE98" t="s">
        <v>1471</v>
      </c>
    </row>
    <row r="99" spans="1:58" ht="15.75" x14ac:dyDescent="0.2">
      <c r="A99" s="107" t="s">
        <v>1467</v>
      </c>
      <c r="B99" s="107" t="s">
        <v>1471</v>
      </c>
      <c r="C99" t="s">
        <v>1469</v>
      </c>
      <c r="D99" t="s">
        <v>77</v>
      </c>
      <c r="E99" t="s">
        <v>1473</v>
      </c>
      <c r="F99" t="s">
        <v>319</v>
      </c>
      <c r="G99" t="s">
        <v>1452</v>
      </c>
      <c r="I99" s="71" t="s">
        <v>1817</v>
      </c>
      <c r="J99" t="s">
        <v>264</v>
      </c>
      <c r="K99" t="s">
        <v>1485</v>
      </c>
      <c r="L99" t="s">
        <v>1484</v>
      </c>
      <c r="M99" t="s">
        <v>1656</v>
      </c>
      <c r="AK99" t="s">
        <v>1467</v>
      </c>
      <c r="AL99" t="s">
        <v>1471</v>
      </c>
      <c r="AM99" t="s">
        <v>1469</v>
      </c>
      <c r="AN99" t="s">
        <v>77</v>
      </c>
      <c r="AO99" t="s">
        <v>319</v>
      </c>
      <c r="AP99" t="s">
        <v>1472</v>
      </c>
      <c r="AQ99" t="s">
        <v>1473</v>
      </c>
      <c r="AR99">
        <v>43810</v>
      </c>
      <c r="AW99" t="s">
        <v>1474</v>
      </c>
      <c r="AX99" t="s">
        <v>1390</v>
      </c>
      <c r="AY99" t="s">
        <v>1475</v>
      </c>
      <c r="AZ99" t="s">
        <v>1476</v>
      </c>
      <c r="BA99" t="s">
        <v>1452</v>
      </c>
      <c r="BB99" t="s">
        <v>1477</v>
      </c>
      <c r="BC99">
        <v>659284064</v>
      </c>
      <c r="BD99" t="s">
        <v>1467</v>
      </c>
      <c r="BE99" t="s">
        <v>1471</v>
      </c>
    </row>
    <row r="100" spans="1:58" ht="15.75" x14ac:dyDescent="0.2">
      <c r="A100" s="107" t="s">
        <v>1467</v>
      </c>
      <c r="B100" s="107" t="s">
        <v>1471</v>
      </c>
      <c r="C100" t="s">
        <v>1469</v>
      </c>
      <c r="D100" t="s">
        <v>77</v>
      </c>
      <c r="E100" t="s">
        <v>1473</v>
      </c>
      <c r="F100" t="s">
        <v>319</v>
      </c>
      <c r="G100" t="s">
        <v>1452</v>
      </c>
      <c r="I100" s="71" t="s">
        <v>1818</v>
      </c>
      <c r="J100" t="s">
        <v>108</v>
      </c>
      <c r="K100" t="s">
        <v>1488</v>
      </c>
      <c r="L100" t="s">
        <v>1487</v>
      </c>
      <c r="M100" t="s">
        <v>1645</v>
      </c>
      <c r="AK100" t="s">
        <v>1467</v>
      </c>
      <c r="AL100" t="s">
        <v>1471</v>
      </c>
      <c r="AM100" t="s">
        <v>1469</v>
      </c>
      <c r="AN100" t="s">
        <v>77</v>
      </c>
      <c r="AO100" t="s">
        <v>319</v>
      </c>
      <c r="AP100" t="s">
        <v>1472</v>
      </c>
      <c r="AQ100" t="s">
        <v>1473</v>
      </c>
      <c r="AR100">
        <v>43810</v>
      </c>
      <c r="AW100" t="s">
        <v>1474</v>
      </c>
      <c r="AX100" t="s">
        <v>1390</v>
      </c>
      <c r="AY100" t="s">
        <v>1475</v>
      </c>
      <c r="AZ100" t="s">
        <v>1476</v>
      </c>
      <c r="BA100" t="s">
        <v>1452</v>
      </c>
      <c r="BB100" t="s">
        <v>1477</v>
      </c>
      <c r="BC100">
        <v>659284064</v>
      </c>
      <c r="BD100" t="s">
        <v>1467</v>
      </c>
      <c r="BE100" t="s">
        <v>1471</v>
      </c>
    </row>
    <row r="101" spans="1:58" ht="30" x14ac:dyDescent="0.2">
      <c r="A101" s="72" t="s">
        <v>1493</v>
      </c>
      <c r="B101" s="72" t="s">
        <v>1497</v>
      </c>
      <c r="C101" t="s">
        <v>1498</v>
      </c>
      <c r="D101" t="s">
        <v>388</v>
      </c>
      <c r="E101" t="s">
        <v>1499</v>
      </c>
      <c r="F101" t="s">
        <v>78</v>
      </c>
      <c r="G101" t="s">
        <v>245</v>
      </c>
      <c r="I101" s="71" t="s">
        <v>1819</v>
      </c>
      <c r="J101" t="s">
        <v>1492</v>
      </c>
      <c r="K101" t="s">
        <v>1491</v>
      </c>
      <c r="L101" t="s">
        <v>1490</v>
      </c>
      <c r="M101" t="s">
        <v>1716</v>
      </c>
      <c r="AK101" t="s">
        <v>1493</v>
      </c>
      <c r="AL101" t="s">
        <v>1497</v>
      </c>
      <c r="AM101" t="s">
        <v>1498</v>
      </c>
      <c r="AN101" t="s">
        <v>388</v>
      </c>
      <c r="AO101" t="s">
        <v>78</v>
      </c>
      <c r="AQ101" t="s">
        <v>1499</v>
      </c>
      <c r="AR101" t="s">
        <v>1500</v>
      </c>
      <c r="AS101" t="s">
        <v>1501</v>
      </c>
      <c r="AW101" t="s">
        <v>1502</v>
      </c>
      <c r="AX101" t="s">
        <v>482</v>
      </c>
      <c r="AY101" t="s">
        <v>1503</v>
      </c>
      <c r="AZ101" t="s">
        <v>1504</v>
      </c>
      <c r="BA101" t="s">
        <v>245</v>
      </c>
      <c r="BB101" t="s">
        <v>1505</v>
      </c>
      <c r="BC101">
        <v>637782046</v>
      </c>
      <c r="BD101" t="s">
        <v>1493</v>
      </c>
      <c r="BE101" t="s">
        <v>1497</v>
      </c>
      <c r="BF101" t="s">
        <v>88</v>
      </c>
    </row>
    <row r="102" spans="1:58" ht="15.75" x14ac:dyDescent="0.2">
      <c r="A102" s="107" t="s">
        <v>1514</v>
      </c>
      <c r="B102" s="107" t="s">
        <v>1515</v>
      </c>
      <c r="C102" t="s">
        <v>1516</v>
      </c>
      <c r="D102" t="s">
        <v>80</v>
      </c>
      <c r="E102" t="s">
        <v>1518</v>
      </c>
      <c r="F102" t="s">
        <v>319</v>
      </c>
      <c r="G102" t="s">
        <v>632</v>
      </c>
      <c r="I102" s="71" t="s">
        <v>1820</v>
      </c>
      <c r="J102" t="s">
        <v>1513</v>
      </c>
      <c r="K102" t="s">
        <v>1512</v>
      </c>
      <c r="L102" t="s">
        <v>1511</v>
      </c>
      <c r="M102" t="s">
        <v>1717</v>
      </c>
      <c r="AK102" t="s">
        <v>1514</v>
      </c>
      <c r="AL102" t="s">
        <v>1515</v>
      </c>
      <c r="AM102" t="s">
        <v>1516</v>
      </c>
      <c r="AN102" t="s">
        <v>80</v>
      </c>
      <c r="AO102" t="s">
        <v>319</v>
      </c>
      <c r="AQ102" t="s">
        <v>1518</v>
      </c>
      <c r="AR102">
        <v>44000</v>
      </c>
      <c r="AW102" t="s">
        <v>1519</v>
      </c>
      <c r="AX102" t="s">
        <v>1520</v>
      </c>
      <c r="AY102" t="s">
        <v>1521</v>
      </c>
      <c r="AZ102" t="s">
        <v>632</v>
      </c>
      <c r="BA102" t="s">
        <v>632</v>
      </c>
      <c r="BB102" t="s">
        <v>1522</v>
      </c>
      <c r="BC102">
        <v>670350266</v>
      </c>
      <c r="BD102" t="s">
        <v>1514</v>
      </c>
      <c r="BE102" t="s">
        <v>1515</v>
      </c>
      <c r="BF102" t="s">
        <v>88</v>
      </c>
    </row>
    <row r="103" spans="1:58" ht="30" x14ac:dyDescent="0.2">
      <c r="A103" s="72" t="s">
        <v>1532</v>
      </c>
      <c r="B103" s="72" t="s">
        <v>1533</v>
      </c>
      <c r="C103" t="s">
        <v>1530</v>
      </c>
      <c r="D103" t="s">
        <v>118</v>
      </c>
      <c r="E103" t="s">
        <v>1535</v>
      </c>
      <c r="F103" t="s">
        <v>78</v>
      </c>
      <c r="G103" t="s">
        <v>393</v>
      </c>
      <c r="I103" s="71" t="s">
        <v>1821</v>
      </c>
      <c r="J103" t="s">
        <v>1531</v>
      </c>
      <c r="K103" t="s">
        <v>1530</v>
      </c>
      <c r="L103" t="s">
        <v>1529</v>
      </c>
      <c r="M103" t="s">
        <v>1718</v>
      </c>
      <c r="AK103" t="s">
        <v>1532</v>
      </c>
      <c r="AL103" t="s">
        <v>1533</v>
      </c>
      <c r="AM103" t="s">
        <v>1530</v>
      </c>
      <c r="AN103" t="s">
        <v>118</v>
      </c>
      <c r="AO103" t="s">
        <v>78</v>
      </c>
      <c r="AQ103" t="s">
        <v>1535</v>
      </c>
      <c r="AR103" t="s">
        <v>1536</v>
      </c>
      <c r="AW103" t="s">
        <v>1537</v>
      </c>
      <c r="AX103" t="s">
        <v>1538</v>
      </c>
      <c r="AY103" t="s">
        <v>1539</v>
      </c>
      <c r="AZ103" t="s">
        <v>393</v>
      </c>
      <c r="BA103" t="s">
        <v>393</v>
      </c>
      <c r="BB103" t="s">
        <v>1540</v>
      </c>
      <c r="BC103" t="s">
        <v>1541</v>
      </c>
      <c r="BD103" t="s">
        <v>1532</v>
      </c>
      <c r="BE103" t="s">
        <v>1533</v>
      </c>
      <c r="BF103" t="s">
        <v>88</v>
      </c>
    </row>
    <row r="104" spans="1:58" ht="15.75" x14ac:dyDescent="0.2">
      <c r="A104" s="72" t="s">
        <v>1551</v>
      </c>
      <c r="B104" s="72" t="s">
        <v>1552</v>
      </c>
      <c r="C104" t="s">
        <v>1553</v>
      </c>
      <c r="D104" t="s">
        <v>118</v>
      </c>
      <c r="E104" t="s">
        <v>1554</v>
      </c>
      <c r="F104" t="s">
        <v>78</v>
      </c>
      <c r="G104" t="s">
        <v>245</v>
      </c>
      <c r="I104" s="71" t="s">
        <v>1822</v>
      </c>
      <c r="J104" t="s">
        <v>1550</v>
      </c>
      <c r="K104" t="s">
        <v>1549</v>
      </c>
      <c r="L104" t="s">
        <v>1548</v>
      </c>
      <c r="M104" t="s">
        <v>1719</v>
      </c>
      <c r="AK104" t="s">
        <v>1551</v>
      </c>
      <c r="AL104" t="s">
        <v>1552</v>
      </c>
      <c r="AM104" t="s">
        <v>1553</v>
      </c>
      <c r="AN104" t="s">
        <v>118</v>
      </c>
      <c r="AO104" t="s">
        <v>78</v>
      </c>
      <c r="AQ104" t="s">
        <v>1554</v>
      </c>
      <c r="AW104" t="s">
        <v>1555</v>
      </c>
      <c r="AY104" t="s">
        <v>1556</v>
      </c>
      <c r="AZ104" t="s">
        <v>1557</v>
      </c>
      <c r="BA104" t="s">
        <v>245</v>
      </c>
      <c r="BB104" t="s">
        <v>1558</v>
      </c>
      <c r="BC104">
        <v>647538867</v>
      </c>
      <c r="BD104" t="s">
        <v>1551</v>
      </c>
      <c r="BE104" t="s">
        <v>1552</v>
      </c>
      <c r="BF104" t="s">
        <v>88</v>
      </c>
    </row>
  </sheetData>
  <autoFilter ref="A1:BZ120"/>
  <conditionalFormatting sqref="AX1:AY1">
    <cfRule type="cellIs" dxfId="4" priority="2" operator="equal">
      <formula>"NO"</formula>
    </cfRule>
  </conditionalFormatting>
  <conditionalFormatting sqref="BP1:BQ1">
    <cfRule type="cellIs" dxfId="3" priority="1" operator="equal">
      <formula>BM1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4"/>
  <sheetViews>
    <sheetView workbookViewId="0">
      <selection activeCell="K26" sqref="K26"/>
    </sheetView>
  </sheetViews>
  <sheetFormatPr baseColWidth="10" defaultColWidth="9.5703125" defaultRowHeight="15" customHeight="1" x14ac:dyDescent="0.25"/>
  <cols>
    <col min="1" max="1" width="9.5703125" style="158"/>
    <col min="2" max="2" width="9.5703125" style="72"/>
    <col min="3" max="8" width="4.42578125" customWidth="1"/>
    <col min="9" max="9" width="9.5703125" style="164"/>
    <col min="10" max="12" width="9.5703125" style="135"/>
    <col min="13" max="13" width="9.5703125" style="163"/>
  </cols>
  <sheetData>
    <row r="1" spans="1:82" s="5" customFormat="1" ht="15" customHeight="1" thickBot="1" x14ac:dyDescent="0.25">
      <c r="A1" s="43" t="s">
        <v>1823</v>
      </c>
      <c r="B1" s="72" t="s">
        <v>52</v>
      </c>
      <c r="C1" s="20" t="s">
        <v>50</v>
      </c>
      <c r="D1" s="20" t="s">
        <v>27</v>
      </c>
      <c r="E1" s="136" t="s">
        <v>1824</v>
      </c>
      <c r="F1" s="20" t="s">
        <v>1825</v>
      </c>
      <c r="G1" s="20" t="s">
        <v>41</v>
      </c>
      <c r="H1" s="162"/>
      <c r="I1" s="137" t="s">
        <v>1826</v>
      </c>
      <c r="J1" s="138" t="s">
        <v>1827</v>
      </c>
      <c r="K1" s="138" t="s">
        <v>1828</v>
      </c>
      <c r="L1" s="138" t="s">
        <v>1829</v>
      </c>
      <c r="M1" s="139" t="s">
        <v>7</v>
      </c>
      <c r="N1" s="140" t="s">
        <v>1830</v>
      </c>
      <c r="O1" s="140" t="s">
        <v>1827</v>
      </c>
      <c r="P1" s="140" t="s">
        <v>1828</v>
      </c>
      <c r="Q1" s="140" t="s">
        <v>1829</v>
      </c>
      <c r="R1" s="140" t="s">
        <v>7</v>
      </c>
      <c r="S1" s="141" t="s">
        <v>1831</v>
      </c>
      <c r="T1" s="141" t="s">
        <v>1827</v>
      </c>
      <c r="U1" s="141" t="s">
        <v>1828</v>
      </c>
      <c r="V1" s="141" t="s">
        <v>1829</v>
      </c>
      <c r="W1" s="141" t="s">
        <v>7</v>
      </c>
      <c r="X1" s="140" t="s">
        <v>1830</v>
      </c>
      <c r="Y1" s="140" t="s">
        <v>1827</v>
      </c>
      <c r="Z1" s="140" t="s">
        <v>1828</v>
      </c>
      <c r="AA1" s="140" t="s">
        <v>1829</v>
      </c>
      <c r="AB1" s="140" t="s">
        <v>7</v>
      </c>
      <c r="AC1" s="142" t="s">
        <v>1832</v>
      </c>
      <c r="AD1" s="143" t="s">
        <v>1833</v>
      </c>
      <c r="AE1" s="140" t="s">
        <v>1834</v>
      </c>
      <c r="AF1" s="141" t="s">
        <v>1835</v>
      </c>
      <c r="AG1" s="140" t="s">
        <v>1834</v>
      </c>
      <c r="AH1" s="5" t="s">
        <v>1836</v>
      </c>
      <c r="AI1" s="5" t="s">
        <v>1837</v>
      </c>
      <c r="AJ1" s="5" t="s">
        <v>1838</v>
      </c>
      <c r="AK1" s="5" t="s">
        <v>1839</v>
      </c>
      <c r="AL1" s="5" t="s">
        <v>1840</v>
      </c>
      <c r="AM1" s="5" t="s">
        <v>1841</v>
      </c>
      <c r="AN1" s="5" t="s">
        <v>1842</v>
      </c>
      <c r="AQ1" s="144" t="s">
        <v>54</v>
      </c>
      <c r="AR1" s="144" t="s">
        <v>52</v>
      </c>
      <c r="AS1" s="144" t="s">
        <v>50</v>
      </c>
      <c r="AT1" s="5" t="s">
        <v>55</v>
      </c>
      <c r="AU1" s="5" t="s">
        <v>28</v>
      </c>
      <c r="AV1" s="5" t="s">
        <v>29</v>
      </c>
      <c r="AW1" s="5" t="s">
        <v>31</v>
      </c>
      <c r="AX1" s="5" t="s">
        <v>32</v>
      </c>
      <c r="AY1" s="5" t="s">
        <v>33</v>
      </c>
      <c r="AZ1" s="5" t="s">
        <v>34</v>
      </c>
      <c r="BA1" s="5" t="s">
        <v>35</v>
      </c>
      <c r="BB1" s="5" t="s">
        <v>36</v>
      </c>
      <c r="BC1" s="145" t="s">
        <v>37</v>
      </c>
      <c r="BD1" s="146" t="s">
        <v>38</v>
      </c>
      <c r="BE1" s="146" t="s">
        <v>39</v>
      </c>
      <c r="BF1" s="20" t="s">
        <v>40</v>
      </c>
      <c r="BG1" s="20" t="s">
        <v>41</v>
      </c>
      <c r="BH1" s="147" t="s">
        <v>42</v>
      </c>
      <c r="BI1" s="148" t="s">
        <v>59</v>
      </c>
      <c r="BJ1" s="136" t="s">
        <v>44</v>
      </c>
      <c r="BK1" s="148" t="s">
        <v>45</v>
      </c>
      <c r="BL1" s="136" t="s">
        <v>60</v>
      </c>
      <c r="BM1" s="149" t="s">
        <v>61</v>
      </c>
      <c r="BN1" s="20" t="s">
        <v>62</v>
      </c>
      <c r="BO1" s="150" t="s">
        <v>63</v>
      </c>
      <c r="BP1" s="151" t="s">
        <v>64</v>
      </c>
      <c r="BQ1" s="152" t="s">
        <v>65</v>
      </c>
      <c r="BR1" s="5" t="s">
        <v>1844</v>
      </c>
      <c r="BS1" s="5" t="s">
        <v>1845</v>
      </c>
      <c r="BT1" s="5" t="s">
        <v>1846</v>
      </c>
      <c r="BU1" s="5" t="s">
        <v>54</v>
      </c>
      <c r="BV1" s="153" t="s">
        <v>52</v>
      </c>
      <c r="BW1" s="153"/>
      <c r="BX1" s="22" t="s">
        <v>1843</v>
      </c>
      <c r="BY1" s="20" t="s">
        <v>29</v>
      </c>
      <c r="BZ1" s="154" t="s">
        <v>30</v>
      </c>
      <c r="CC1" s="155" t="s">
        <v>1847</v>
      </c>
      <c r="CD1" s="20" t="s">
        <v>1848</v>
      </c>
    </row>
    <row r="2" spans="1:82" ht="15" customHeight="1" x14ac:dyDescent="0.2">
      <c r="A2" s="72" t="s">
        <v>73</v>
      </c>
      <c r="B2" s="72" t="s">
        <v>74</v>
      </c>
      <c r="C2" t="s">
        <v>75</v>
      </c>
      <c r="D2" t="s">
        <v>77</v>
      </c>
      <c r="E2" t="s">
        <v>81</v>
      </c>
      <c r="F2" t="s">
        <v>78</v>
      </c>
      <c r="G2" t="s">
        <v>86</v>
      </c>
      <c r="I2" s="157" t="s">
        <v>1720</v>
      </c>
      <c r="J2" s="135" t="s">
        <v>72</v>
      </c>
      <c r="K2" s="135" t="s">
        <v>71</v>
      </c>
      <c r="L2" s="135" t="s">
        <v>70</v>
      </c>
      <c r="M2" s="163" t="s">
        <v>1643</v>
      </c>
      <c r="N2" s="71" t="s">
        <v>1721</v>
      </c>
      <c r="O2" t="s">
        <v>101</v>
      </c>
      <c r="P2" t="s">
        <v>100</v>
      </c>
      <c r="Q2" t="s">
        <v>99</v>
      </c>
      <c r="R2" s="161" t="s">
        <v>1644</v>
      </c>
      <c r="S2" s="71" t="s">
        <v>1722</v>
      </c>
      <c r="T2" t="s">
        <v>108</v>
      </c>
      <c r="U2" t="s">
        <v>107</v>
      </c>
      <c r="V2" t="s">
        <v>107</v>
      </c>
      <c r="W2" s="161" t="s">
        <v>1645</v>
      </c>
      <c r="AQ2" t="s">
        <v>73</v>
      </c>
      <c r="AR2" t="s">
        <v>74</v>
      </c>
      <c r="AS2" t="s">
        <v>75</v>
      </c>
      <c r="AT2" t="s">
        <v>77</v>
      </c>
      <c r="AU2" t="s">
        <v>78</v>
      </c>
      <c r="AV2" t="s">
        <v>80</v>
      </c>
      <c r="AW2" t="s">
        <v>81</v>
      </c>
      <c r="AX2">
        <v>1993</v>
      </c>
      <c r="BC2" t="s">
        <v>82</v>
      </c>
      <c r="BD2" t="s">
        <v>83</v>
      </c>
      <c r="BE2" t="s">
        <v>84</v>
      </c>
      <c r="BF2" t="s">
        <v>85</v>
      </c>
      <c r="BG2" t="s">
        <v>86</v>
      </c>
      <c r="BH2" t="s">
        <v>87</v>
      </c>
      <c r="BI2">
        <v>687920951</v>
      </c>
      <c r="BJ2" t="s">
        <v>73</v>
      </c>
      <c r="BK2" t="s">
        <v>74</v>
      </c>
      <c r="BL2" t="s">
        <v>88</v>
      </c>
    </row>
    <row r="3" spans="1:82" ht="15" customHeight="1" x14ac:dyDescent="0.2">
      <c r="A3" s="72" t="s">
        <v>73</v>
      </c>
      <c r="B3" s="72" t="s">
        <v>74</v>
      </c>
      <c r="C3" t="s">
        <v>75</v>
      </c>
      <c r="D3" t="s">
        <v>77</v>
      </c>
      <c r="E3" t="s">
        <v>81</v>
      </c>
      <c r="F3" t="s">
        <v>78</v>
      </c>
      <c r="G3" t="s">
        <v>86</v>
      </c>
      <c r="AQ3" t="s">
        <v>73</v>
      </c>
      <c r="AR3" t="s">
        <v>74</v>
      </c>
      <c r="AS3" t="s">
        <v>75</v>
      </c>
      <c r="AT3" t="s">
        <v>77</v>
      </c>
      <c r="AU3" t="s">
        <v>78</v>
      </c>
      <c r="AV3" t="s">
        <v>80</v>
      </c>
      <c r="AW3" t="s">
        <v>81</v>
      </c>
      <c r="AX3">
        <v>1993</v>
      </c>
      <c r="BC3" t="s">
        <v>82</v>
      </c>
      <c r="BD3" t="s">
        <v>83</v>
      </c>
      <c r="BE3" t="s">
        <v>84</v>
      </c>
      <c r="BF3" t="s">
        <v>85</v>
      </c>
      <c r="BG3" t="s">
        <v>86</v>
      </c>
      <c r="BH3" t="s">
        <v>87</v>
      </c>
      <c r="BI3">
        <v>687920951</v>
      </c>
      <c r="BJ3" t="s">
        <v>73</v>
      </c>
      <c r="BK3" t="s">
        <v>74</v>
      </c>
      <c r="BL3" t="s">
        <v>88</v>
      </c>
    </row>
    <row r="4" spans="1:82" ht="15" customHeight="1" x14ac:dyDescent="0.2">
      <c r="A4" s="72" t="s">
        <v>73</v>
      </c>
      <c r="B4" s="72" t="s">
        <v>74</v>
      </c>
      <c r="C4" t="s">
        <v>75</v>
      </c>
      <c r="D4" t="s">
        <v>77</v>
      </c>
      <c r="E4" t="s">
        <v>81</v>
      </c>
      <c r="F4" t="s">
        <v>78</v>
      </c>
      <c r="G4" t="s">
        <v>86</v>
      </c>
      <c r="AQ4" t="s">
        <v>73</v>
      </c>
      <c r="AR4" t="s">
        <v>74</v>
      </c>
      <c r="AS4" t="s">
        <v>75</v>
      </c>
      <c r="AT4" t="s">
        <v>77</v>
      </c>
      <c r="AU4" t="s">
        <v>78</v>
      </c>
      <c r="AV4" t="s">
        <v>80</v>
      </c>
      <c r="AW4" t="s">
        <v>81</v>
      </c>
      <c r="AX4">
        <v>1993</v>
      </c>
      <c r="BC4" t="s">
        <v>82</v>
      </c>
      <c r="BD4" t="s">
        <v>83</v>
      </c>
      <c r="BE4" t="s">
        <v>84</v>
      </c>
      <c r="BF4" t="s">
        <v>85</v>
      </c>
      <c r="BG4" t="s">
        <v>86</v>
      </c>
      <c r="BH4" t="s">
        <v>87</v>
      </c>
      <c r="BI4">
        <v>687920951</v>
      </c>
      <c r="BJ4" t="s">
        <v>73</v>
      </c>
      <c r="BK4" t="s">
        <v>74</v>
      </c>
      <c r="BL4" t="s">
        <v>88</v>
      </c>
    </row>
    <row r="5" spans="1:82" ht="15" customHeight="1" x14ac:dyDescent="0.2">
      <c r="A5" s="72" t="s">
        <v>114</v>
      </c>
      <c r="B5" s="72" t="s">
        <v>115</v>
      </c>
      <c r="C5" t="s">
        <v>116</v>
      </c>
      <c r="D5" t="s">
        <v>118</v>
      </c>
      <c r="E5" t="s">
        <v>120</v>
      </c>
      <c r="F5" t="s">
        <v>78</v>
      </c>
      <c r="G5" t="s">
        <v>124</v>
      </c>
      <c r="I5" s="157" t="s">
        <v>1723</v>
      </c>
      <c r="J5" s="135" t="s">
        <v>113</v>
      </c>
      <c r="K5" s="135" t="s">
        <v>112</v>
      </c>
      <c r="L5" s="135" t="s">
        <v>111</v>
      </c>
      <c r="M5" s="163" t="s">
        <v>1646</v>
      </c>
      <c r="N5" s="71" t="s">
        <v>1724</v>
      </c>
      <c r="O5" t="s">
        <v>133</v>
      </c>
      <c r="P5" t="s">
        <v>116</v>
      </c>
      <c r="Q5" t="s">
        <v>132</v>
      </c>
      <c r="R5" s="161" t="s">
        <v>1647</v>
      </c>
      <c r="AQ5" t="s">
        <v>114</v>
      </c>
      <c r="AR5" t="s">
        <v>115</v>
      </c>
      <c r="AS5" t="s">
        <v>116</v>
      </c>
      <c r="AT5" t="s">
        <v>118</v>
      </c>
      <c r="AU5" t="s">
        <v>78</v>
      </c>
      <c r="AV5" t="s">
        <v>119</v>
      </c>
      <c r="AW5" t="s">
        <v>120</v>
      </c>
      <c r="AX5">
        <v>42909</v>
      </c>
      <c r="BC5" t="s">
        <v>121</v>
      </c>
      <c r="BD5" t="s">
        <v>121</v>
      </c>
      <c r="BE5" t="s">
        <v>122</v>
      </c>
      <c r="BF5" t="s">
        <v>123</v>
      </c>
      <c r="BG5" t="s">
        <v>124</v>
      </c>
      <c r="BH5" t="s">
        <v>125</v>
      </c>
      <c r="BI5">
        <v>666921435</v>
      </c>
      <c r="BJ5" t="s">
        <v>114</v>
      </c>
      <c r="BK5" t="s">
        <v>115</v>
      </c>
      <c r="BL5" t="s">
        <v>88</v>
      </c>
    </row>
    <row r="6" spans="1:82" ht="15" customHeight="1" x14ac:dyDescent="0.2">
      <c r="A6" s="72" t="s">
        <v>114</v>
      </c>
      <c r="B6" s="72" t="s">
        <v>115</v>
      </c>
      <c r="C6" t="s">
        <v>116</v>
      </c>
      <c r="D6" t="s">
        <v>118</v>
      </c>
      <c r="E6" t="s">
        <v>120</v>
      </c>
      <c r="F6" t="s">
        <v>78</v>
      </c>
      <c r="G6" t="s">
        <v>124</v>
      </c>
      <c r="AQ6" t="s">
        <v>114</v>
      </c>
      <c r="AR6" t="s">
        <v>115</v>
      </c>
      <c r="AS6" t="s">
        <v>116</v>
      </c>
      <c r="AT6" t="s">
        <v>118</v>
      </c>
      <c r="AU6" t="s">
        <v>78</v>
      </c>
      <c r="AV6" t="s">
        <v>119</v>
      </c>
      <c r="AW6" t="s">
        <v>120</v>
      </c>
      <c r="AX6">
        <v>42909</v>
      </c>
      <c r="BC6" t="s">
        <v>121</v>
      </c>
      <c r="BD6" t="s">
        <v>121</v>
      </c>
      <c r="BE6" t="s">
        <v>122</v>
      </c>
      <c r="BF6" t="s">
        <v>123</v>
      </c>
      <c r="BG6" t="s">
        <v>124</v>
      </c>
      <c r="BH6" t="s">
        <v>125</v>
      </c>
      <c r="BI6">
        <v>666921435</v>
      </c>
      <c r="BJ6" t="s">
        <v>114</v>
      </c>
      <c r="BK6" t="s">
        <v>115</v>
      </c>
      <c r="BL6" t="s">
        <v>88</v>
      </c>
    </row>
    <row r="7" spans="1:82" ht="15" customHeight="1" x14ac:dyDescent="0.2">
      <c r="A7" s="72" t="s">
        <v>142</v>
      </c>
      <c r="B7" s="72" t="s">
        <v>143</v>
      </c>
      <c r="C7" t="s">
        <v>146</v>
      </c>
      <c r="D7" t="s">
        <v>77</v>
      </c>
      <c r="E7" t="s">
        <v>147</v>
      </c>
      <c r="F7" t="s">
        <v>78</v>
      </c>
      <c r="G7" t="s">
        <v>124</v>
      </c>
      <c r="I7" s="157" t="s">
        <v>1725</v>
      </c>
      <c r="J7" s="135" t="s">
        <v>141</v>
      </c>
      <c r="K7" s="135" t="s">
        <v>140</v>
      </c>
      <c r="L7" s="135" t="s">
        <v>139</v>
      </c>
      <c r="M7" s="163" t="s">
        <v>1648</v>
      </c>
      <c r="AQ7" t="s">
        <v>142</v>
      </c>
      <c r="AR7" t="s">
        <v>143</v>
      </c>
      <c r="AS7" t="s">
        <v>146</v>
      </c>
      <c r="AT7" t="s">
        <v>77</v>
      </c>
      <c r="AU7" t="s">
        <v>78</v>
      </c>
      <c r="AW7" t="s">
        <v>147</v>
      </c>
      <c r="AX7">
        <v>2012</v>
      </c>
      <c r="BC7" t="s">
        <v>148</v>
      </c>
      <c r="BD7" t="s">
        <v>149</v>
      </c>
      <c r="BE7" t="s">
        <v>150</v>
      </c>
      <c r="BF7" t="s">
        <v>151</v>
      </c>
      <c r="BG7" t="s">
        <v>124</v>
      </c>
      <c r="BH7" t="s">
        <v>152</v>
      </c>
      <c r="BI7">
        <v>667493711</v>
      </c>
      <c r="BJ7" t="s">
        <v>142</v>
      </c>
      <c r="BK7" t="s">
        <v>143</v>
      </c>
      <c r="BL7" t="s">
        <v>88</v>
      </c>
    </row>
    <row r="8" spans="1:82" ht="15" customHeight="1" x14ac:dyDescent="0.2">
      <c r="A8" s="159" t="s">
        <v>162</v>
      </c>
      <c r="B8" s="72" t="s">
        <v>163</v>
      </c>
      <c r="C8" t="s">
        <v>164</v>
      </c>
      <c r="D8" t="s">
        <v>118</v>
      </c>
      <c r="E8" t="s">
        <v>168</v>
      </c>
      <c r="F8" t="s">
        <v>166</v>
      </c>
      <c r="G8" t="s">
        <v>173</v>
      </c>
      <c r="I8" s="157" t="s">
        <v>1726</v>
      </c>
      <c r="J8" s="135" t="s">
        <v>161</v>
      </c>
      <c r="K8" s="135" t="s">
        <v>160</v>
      </c>
      <c r="L8" s="135" t="s">
        <v>159</v>
      </c>
      <c r="M8" s="163" t="s">
        <v>1649</v>
      </c>
      <c r="AQ8" t="s">
        <v>162</v>
      </c>
      <c r="AR8" t="s">
        <v>163</v>
      </c>
      <c r="AS8" t="s">
        <v>164</v>
      </c>
      <c r="AT8" t="s">
        <v>118</v>
      </c>
      <c r="AU8" t="s">
        <v>166</v>
      </c>
      <c r="AV8" t="s">
        <v>167</v>
      </c>
      <c r="AW8" t="s">
        <v>168</v>
      </c>
      <c r="AX8">
        <v>33205</v>
      </c>
      <c r="BA8" t="s">
        <v>169</v>
      </c>
      <c r="BC8" t="s">
        <v>170</v>
      </c>
      <c r="BD8" t="s">
        <v>171</v>
      </c>
      <c r="BE8" t="s">
        <v>172</v>
      </c>
      <c r="BF8" t="s">
        <v>173</v>
      </c>
      <c r="BG8" t="s">
        <v>173</v>
      </c>
      <c r="BH8" t="s">
        <v>174</v>
      </c>
      <c r="BI8">
        <v>983399566</v>
      </c>
      <c r="BJ8" t="s">
        <v>162</v>
      </c>
      <c r="BK8" t="s">
        <v>163</v>
      </c>
      <c r="BL8" t="s">
        <v>88</v>
      </c>
    </row>
    <row r="9" spans="1:82" ht="15" customHeight="1" x14ac:dyDescent="0.2">
      <c r="A9" s="72" t="s">
        <v>185</v>
      </c>
      <c r="B9" s="72" t="s">
        <v>188</v>
      </c>
      <c r="C9" t="s">
        <v>189</v>
      </c>
      <c r="D9" t="s">
        <v>77</v>
      </c>
      <c r="E9" t="s">
        <v>191</v>
      </c>
      <c r="F9" t="s">
        <v>78</v>
      </c>
      <c r="G9" t="s">
        <v>196</v>
      </c>
      <c r="I9" s="157" t="s">
        <v>1727</v>
      </c>
      <c r="J9" s="135" t="s">
        <v>184</v>
      </c>
      <c r="K9" s="135" t="s">
        <v>183</v>
      </c>
      <c r="L9" s="135" t="s">
        <v>182</v>
      </c>
      <c r="M9" s="163" t="s">
        <v>1650</v>
      </c>
      <c r="AQ9" t="s">
        <v>185</v>
      </c>
      <c r="AR9" t="s">
        <v>188</v>
      </c>
      <c r="AS9" t="s">
        <v>189</v>
      </c>
      <c r="AT9" t="s">
        <v>77</v>
      </c>
      <c r="AU9" t="s">
        <v>78</v>
      </c>
      <c r="AV9" t="s">
        <v>190</v>
      </c>
      <c r="AW9" t="s">
        <v>191</v>
      </c>
      <c r="BC9" t="s">
        <v>192</v>
      </c>
      <c r="BD9" t="s">
        <v>193</v>
      </c>
      <c r="BE9" t="s">
        <v>194</v>
      </c>
      <c r="BF9" t="s">
        <v>195</v>
      </c>
      <c r="BG9" t="s">
        <v>196</v>
      </c>
      <c r="BH9" t="s">
        <v>197</v>
      </c>
      <c r="BI9">
        <v>639840756</v>
      </c>
      <c r="BJ9" t="s">
        <v>185</v>
      </c>
      <c r="BK9" t="s">
        <v>188</v>
      </c>
      <c r="BL9" t="s">
        <v>88</v>
      </c>
    </row>
    <row r="10" spans="1:82" ht="15" customHeight="1" x14ac:dyDescent="0.2">
      <c r="A10" s="72" t="s">
        <v>207</v>
      </c>
      <c r="B10" s="72" t="s">
        <v>204</v>
      </c>
      <c r="C10" t="s">
        <v>208</v>
      </c>
      <c r="D10" t="s">
        <v>80</v>
      </c>
      <c r="E10" t="s">
        <v>210</v>
      </c>
      <c r="F10" t="s">
        <v>78</v>
      </c>
      <c r="G10" t="s">
        <v>215</v>
      </c>
      <c r="I10" s="157" t="s">
        <v>1728</v>
      </c>
      <c r="J10" s="135" t="s">
        <v>206</v>
      </c>
      <c r="K10" s="135" t="s">
        <v>205</v>
      </c>
      <c r="L10" s="135" t="s">
        <v>204</v>
      </c>
      <c r="M10" s="163" t="s">
        <v>1651</v>
      </c>
      <c r="N10" s="157" t="s">
        <v>1729</v>
      </c>
      <c r="O10" s="135" t="s">
        <v>225</v>
      </c>
      <c r="P10" s="135" t="s">
        <v>224</v>
      </c>
      <c r="Q10" s="135" t="s">
        <v>223</v>
      </c>
      <c r="R10" s="163" t="s">
        <v>1652</v>
      </c>
      <c r="S10" s="157" t="s">
        <v>1730</v>
      </c>
      <c r="T10" s="135" t="s">
        <v>230</v>
      </c>
      <c r="U10" s="135" t="s">
        <v>229</v>
      </c>
      <c r="V10" s="135" t="s">
        <v>228</v>
      </c>
      <c r="W10" s="163" t="s">
        <v>1653</v>
      </c>
      <c r="AQ10" t="s">
        <v>207</v>
      </c>
      <c r="AR10" t="s">
        <v>204</v>
      </c>
      <c r="AS10" t="s">
        <v>208</v>
      </c>
      <c r="AT10" t="s">
        <v>80</v>
      </c>
      <c r="AU10" t="s">
        <v>78</v>
      </c>
      <c r="AW10" t="s">
        <v>210</v>
      </c>
      <c r="BC10" t="s">
        <v>211</v>
      </c>
      <c r="BD10" t="s">
        <v>212</v>
      </c>
      <c r="BE10" t="s">
        <v>213</v>
      </c>
      <c r="BF10" t="s">
        <v>214</v>
      </c>
      <c r="BG10" t="s">
        <v>215</v>
      </c>
      <c r="BH10" t="s">
        <v>216</v>
      </c>
      <c r="BI10">
        <v>945298256</v>
      </c>
      <c r="BJ10" t="s">
        <v>207</v>
      </c>
      <c r="BK10" t="s">
        <v>204</v>
      </c>
      <c r="BL10" t="s">
        <v>88</v>
      </c>
    </row>
    <row r="11" spans="1:82" ht="15" customHeight="1" x14ac:dyDescent="0.2">
      <c r="A11" s="72" t="s">
        <v>207</v>
      </c>
      <c r="B11" s="72" t="s">
        <v>204</v>
      </c>
      <c r="C11" t="s">
        <v>208</v>
      </c>
      <c r="D11" t="s">
        <v>80</v>
      </c>
      <c r="E11" t="s">
        <v>210</v>
      </c>
      <c r="F11" t="s">
        <v>78</v>
      </c>
      <c r="G11" t="s">
        <v>215</v>
      </c>
      <c r="AQ11" t="s">
        <v>207</v>
      </c>
      <c r="AR11" t="s">
        <v>204</v>
      </c>
      <c r="AS11" t="s">
        <v>208</v>
      </c>
      <c r="AT11" t="s">
        <v>80</v>
      </c>
      <c r="AU11" t="s">
        <v>78</v>
      </c>
      <c r="AW11" t="s">
        <v>210</v>
      </c>
      <c r="BC11" t="s">
        <v>211</v>
      </c>
      <c r="BD11" t="s">
        <v>212</v>
      </c>
      <c r="BE11" t="s">
        <v>213</v>
      </c>
      <c r="BF11" t="s">
        <v>214</v>
      </c>
      <c r="BG11" t="s">
        <v>215</v>
      </c>
      <c r="BH11" t="s">
        <v>216</v>
      </c>
      <c r="BI11">
        <v>945298256</v>
      </c>
      <c r="BJ11" t="s">
        <v>207</v>
      </c>
      <c r="BK11" t="s">
        <v>204</v>
      </c>
      <c r="BL11" t="s">
        <v>88</v>
      </c>
    </row>
    <row r="12" spans="1:82" ht="15" customHeight="1" x14ac:dyDescent="0.2">
      <c r="A12" s="72" t="s">
        <v>207</v>
      </c>
      <c r="B12" s="72" t="s">
        <v>204</v>
      </c>
      <c r="C12" t="s">
        <v>208</v>
      </c>
      <c r="D12" t="s">
        <v>80</v>
      </c>
      <c r="E12" t="s">
        <v>210</v>
      </c>
      <c r="F12" t="s">
        <v>78</v>
      </c>
      <c r="G12" t="s">
        <v>215</v>
      </c>
      <c r="AQ12" t="s">
        <v>207</v>
      </c>
      <c r="AR12" t="s">
        <v>204</v>
      </c>
      <c r="AS12" t="s">
        <v>208</v>
      </c>
      <c r="AT12" t="s">
        <v>80</v>
      </c>
      <c r="AU12" t="s">
        <v>78</v>
      </c>
      <c r="AW12" t="s">
        <v>210</v>
      </c>
      <c r="BC12" t="s">
        <v>211</v>
      </c>
      <c r="BD12" t="s">
        <v>212</v>
      </c>
      <c r="BE12" t="s">
        <v>213</v>
      </c>
      <c r="BF12" t="s">
        <v>214</v>
      </c>
      <c r="BG12" t="s">
        <v>215</v>
      </c>
      <c r="BH12" t="s">
        <v>216</v>
      </c>
      <c r="BI12">
        <v>945298256</v>
      </c>
      <c r="BJ12" t="s">
        <v>207</v>
      </c>
      <c r="BK12" t="s">
        <v>204</v>
      </c>
      <c r="BL12" t="s">
        <v>88</v>
      </c>
    </row>
    <row r="13" spans="1:82" ht="15" customHeight="1" x14ac:dyDescent="0.2">
      <c r="A13" s="72" t="s">
        <v>235</v>
      </c>
      <c r="B13" s="72" t="s">
        <v>236</v>
      </c>
      <c r="C13" t="s">
        <v>239</v>
      </c>
      <c r="D13" t="s">
        <v>77</v>
      </c>
      <c r="E13" t="s">
        <v>240</v>
      </c>
      <c r="F13" t="s">
        <v>78</v>
      </c>
      <c r="G13" t="s">
        <v>245</v>
      </c>
      <c r="I13" s="157" t="s">
        <v>1731</v>
      </c>
      <c r="J13" s="135" t="s">
        <v>234</v>
      </c>
      <c r="K13" s="135" t="s">
        <v>233</v>
      </c>
      <c r="L13" s="135" t="s">
        <v>232</v>
      </c>
      <c r="M13" s="163" t="s">
        <v>1654</v>
      </c>
      <c r="N13" s="157" t="s">
        <v>1732</v>
      </c>
      <c r="O13" s="135" t="s">
        <v>255</v>
      </c>
      <c r="P13" s="135" t="s">
        <v>254</v>
      </c>
      <c r="Q13" s="135" t="s">
        <v>253</v>
      </c>
      <c r="R13" s="163" t="s">
        <v>1655</v>
      </c>
      <c r="S13" s="157" t="s">
        <v>1733</v>
      </c>
      <c r="T13" s="135" t="s">
        <v>264</v>
      </c>
      <c r="U13" s="135" t="s">
        <v>263</v>
      </c>
      <c r="V13" s="135" t="s">
        <v>262</v>
      </c>
      <c r="W13" s="163" t="s">
        <v>1656</v>
      </c>
      <c r="X13" s="157" t="s">
        <v>1734</v>
      </c>
      <c r="Y13" s="135" t="s">
        <v>108</v>
      </c>
      <c r="Z13" s="135" t="s">
        <v>268</v>
      </c>
      <c r="AA13" s="135" t="s">
        <v>267</v>
      </c>
      <c r="AB13" s="163" t="s">
        <v>1645</v>
      </c>
      <c r="AQ13" t="s">
        <v>235</v>
      </c>
      <c r="AR13" t="s">
        <v>236</v>
      </c>
      <c r="AS13" t="s">
        <v>239</v>
      </c>
      <c r="AT13" t="s">
        <v>77</v>
      </c>
      <c r="AU13" t="s">
        <v>78</v>
      </c>
      <c r="AV13" t="s">
        <v>118</v>
      </c>
      <c r="AW13" t="s">
        <v>240</v>
      </c>
      <c r="AX13">
        <v>2017</v>
      </c>
      <c r="BC13" t="s">
        <v>241</v>
      </c>
      <c r="BD13" t="s">
        <v>242</v>
      </c>
      <c r="BE13" t="s">
        <v>243</v>
      </c>
      <c r="BF13" t="s">
        <v>244</v>
      </c>
      <c r="BG13" t="s">
        <v>245</v>
      </c>
      <c r="BH13" t="s">
        <v>246</v>
      </c>
      <c r="BI13">
        <v>605923771</v>
      </c>
      <c r="BJ13" t="s">
        <v>235</v>
      </c>
      <c r="BK13" t="s">
        <v>236</v>
      </c>
      <c r="BL13" t="s">
        <v>88</v>
      </c>
    </row>
    <row r="14" spans="1:82" ht="15" customHeight="1" x14ac:dyDescent="0.2">
      <c r="A14" s="72" t="s">
        <v>235</v>
      </c>
      <c r="B14" s="72" t="s">
        <v>236</v>
      </c>
      <c r="C14" t="s">
        <v>239</v>
      </c>
      <c r="D14" t="s">
        <v>77</v>
      </c>
      <c r="E14" t="s">
        <v>240</v>
      </c>
      <c r="F14" t="s">
        <v>78</v>
      </c>
      <c r="G14" t="s">
        <v>245</v>
      </c>
      <c r="AQ14" t="s">
        <v>235</v>
      </c>
      <c r="AR14" t="s">
        <v>236</v>
      </c>
      <c r="AS14" t="s">
        <v>239</v>
      </c>
      <c r="AT14" t="s">
        <v>77</v>
      </c>
      <c r="AU14" t="s">
        <v>78</v>
      </c>
      <c r="AV14" t="s">
        <v>118</v>
      </c>
      <c r="AW14" t="s">
        <v>240</v>
      </c>
      <c r="AX14">
        <v>2017</v>
      </c>
      <c r="BC14" t="s">
        <v>241</v>
      </c>
      <c r="BD14" t="s">
        <v>242</v>
      </c>
      <c r="BE14" t="s">
        <v>243</v>
      </c>
      <c r="BF14" t="s">
        <v>244</v>
      </c>
      <c r="BG14" t="s">
        <v>245</v>
      </c>
      <c r="BH14" t="s">
        <v>246</v>
      </c>
      <c r="BI14">
        <v>605923771</v>
      </c>
      <c r="BJ14" t="s">
        <v>235</v>
      </c>
      <c r="BK14" t="s">
        <v>236</v>
      </c>
      <c r="BL14" t="s">
        <v>88</v>
      </c>
    </row>
    <row r="15" spans="1:82" ht="15" customHeight="1" x14ac:dyDescent="0.2">
      <c r="A15" s="72" t="s">
        <v>235</v>
      </c>
      <c r="B15" s="72" t="s">
        <v>236</v>
      </c>
      <c r="C15" t="s">
        <v>239</v>
      </c>
      <c r="D15" t="s">
        <v>77</v>
      </c>
      <c r="E15" t="s">
        <v>240</v>
      </c>
      <c r="F15" t="s">
        <v>78</v>
      </c>
      <c r="G15" t="s">
        <v>245</v>
      </c>
      <c r="AQ15" t="s">
        <v>235</v>
      </c>
      <c r="AR15" t="s">
        <v>236</v>
      </c>
      <c r="AS15" t="s">
        <v>239</v>
      </c>
      <c r="AT15" t="s">
        <v>77</v>
      </c>
      <c r="AU15" t="s">
        <v>78</v>
      </c>
      <c r="AV15" t="s">
        <v>118</v>
      </c>
      <c r="AW15" t="s">
        <v>240</v>
      </c>
      <c r="AX15">
        <v>2017</v>
      </c>
      <c r="BC15" t="s">
        <v>241</v>
      </c>
      <c r="BD15" t="s">
        <v>242</v>
      </c>
      <c r="BE15" t="s">
        <v>243</v>
      </c>
      <c r="BF15" t="s">
        <v>244</v>
      </c>
      <c r="BG15" t="s">
        <v>245</v>
      </c>
      <c r="BH15" t="s">
        <v>246</v>
      </c>
      <c r="BI15">
        <v>605923771</v>
      </c>
      <c r="BJ15" t="s">
        <v>235</v>
      </c>
      <c r="BK15" t="s">
        <v>236</v>
      </c>
      <c r="BL15" t="s">
        <v>88</v>
      </c>
    </row>
    <row r="16" spans="1:82" ht="15" customHeight="1" x14ac:dyDescent="0.2">
      <c r="A16" s="72" t="s">
        <v>235</v>
      </c>
      <c r="B16" s="72" t="s">
        <v>236</v>
      </c>
      <c r="C16" t="s">
        <v>239</v>
      </c>
      <c r="D16" t="s">
        <v>77</v>
      </c>
      <c r="E16" t="s">
        <v>240</v>
      </c>
      <c r="F16" t="s">
        <v>78</v>
      </c>
      <c r="G16" t="s">
        <v>245</v>
      </c>
      <c r="AQ16" t="s">
        <v>235</v>
      </c>
      <c r="AR16" t="s">
        <v>236</v>
      </c>
      <c r="AS16" t="s">
        <v>239</v>
      </c>
      <c r="AT16" t="s">
        <v>77</v>
      </c>
      <c r="AU16" t="s">
        <v>78</v>
      </c>
      <c r="AV16" t="s">
        <v>118</v>
      </c>
      <c r="AW16" t="s">
        <v>240</v>
      </c>
      <c r="AX16">
        <v>2017</v>
      </c>
      <c r="BC16" t="s">
        <v>241</v>
      </c>
      <c r="BD16" t="s">
        <v>242</v>
      </c>
      <c r="BE16" t="s">
        <v>243</v>
      </c>
      <c r="BF16" t="s">
        <v>244</v>
      </c>
      <c r="BG16" t="s">
        <v>245</v>
      </c>
      <c r="BH16" t="s">
        <v>246</v>
      </c>
      <c r="BI16">
        <v>605923771</v>
      </c>
      <c r="BJ16" t="s">
        <v>235</v>
      </c>
      <c r="BK16" t="s">
        <v>236</v>
      </c>
      <c r="BL16" t="s">
        <v>88</v>
      </c>
    </row>
    <row r="17" spans="1:64" ht="15" customHeight="1" x14ac:dyDescent="0.2">
      <c r="A17" s="159" t="s">
        <v>276</v>
      </c>
      <c r="B17" s="72" t="s">
        <v>277</v>
      </c>
      <c r="C17" t="s">
        <v>278</v>
      </c>
      <c r="D17" t="s">
        <v>80</v>
      </c>
      <c r="E17" t="s">
        <v>280</v>
      </c>
      <c r="F17" t="s">
        <v>166</v>
      </c>
      <c r="G17" t="s">
        <v>124</v>
      </c>
      <c r="I17" s="157" t="s">
        <v>1735</v>
      </c>
      <c r="J17" s="135" t="s">
        <v>275</v>
      </c>
      <c r="K17" s="135" t="s">
        <v>274</v>
      </c>
      <c r="L17" s="135" t="s">
        <v>273</v>
      </c>
      <c r="M17" s="163" t="s">
        <v>1657</v>
      </c>
      <c r="N17" s="157" t="s">
        <v>1736</v>
      </c>
      <c r="O17" s="135" t="s">
        <v>294</v>
      </c>
      <c r="P17" s="135" t="s">
        <v>293</v>
      </c>
      <c r="Q17" s="135" t="s">
        <v>292</v>
      </c>
      <c r="R17" s="163" t="s">
        <v>1658</v>
      </c>
      <c r="AQ17" t="s">
        <v>276</v>
      </c>
      <c r="AR17" t="s">
        <v>277</v>
      </c>
      <c r="AS17" t="s">
        <v>278</v>
      </c>
      <c r="AT17" t="s">
        <v>80</v>
      </c>
      <c r="AU17" t="s">
        <v>166</v>
      </c>
      <c r="AV17" t="s">
        <v>118</v>
      </c>
      <c r="AW17" t="s">
        <v>280</v>
      </c>
      <c r="BA17" t="s">
        <v>281</v>
      </c>
      <c r="BC17" t="s">
        <v>282</v>
      </c>
      <c r="BD17" t="s">
        <v>283</v>
      </c>
      <c r="BE17" t="s">
        <v>284</v>
      </c>
      <c r="BF17" t="s">
        <v>124</v>
      </c>
      <c r="BG17" t="s">
        <v>124</v>
      </c>
      <c r="BH17" t="s">
        <v>285</v>
      </c>
      <c r="BI17">
        <v>34655899851</v>
      </c>
      <c r="BJ17" t="s">
        <v>276</v>
      </c>
      <c r="BK17" t="s">
        <v>277</v>
      </c>
      <c r="BL17" t="s">
        <v>88</v>
      </c>
    </row>
    <row r="18" spans="1:64" ht="15" customHeight="1" x14ac:dyDescent="0.2">
      <c r="A18" s="159" t="s">
        <v>276</v>
      </c>
      <c r="B18" s="72" t="s">
        <v>277</v>
      </c>
      <c r="C18" t="s">
        <v>278</v>
      </c>
      <c r="D18" t="s">
        <v>80</v>
      </c>
      <c r="E18" t="s">
        <v>280</v>
      </c>
      <c r="F18" t="s">
        <v>166</v>
      </c>
      <c r="G18" t="s">
        <v>124</v>
      </c>
      <c r="AQ18" t="s">
        <v>276</v>
      </c>
      <c r="AR18" t="s">
        <v>277</v>
      </c>
      <c r="AS18" t="s">
        <v>278</v>
      </c>
      <c r="AT18" t="s">
        <v>80</v>
      </c>
      <c r="AU18" t="s">
        <v>166</v>
      </c>
      <c r="AV18" t="s">
        <v>118</v>
      </c>
      <c r="AW18" t="s">
        <v>280</v>
      </c>
      <c r="BA18" t="s">
        <v>281</v>
      </c>
      <c r="BC18" t="s">
        <v>282</v>
      </c>
      <c r="BD18" t="s">
        <v>283</v>
      </c>
      <c r="BE18" t="s">
        <v>284</v>
      </c>
      <c r="BF18" t="s">
        <v>124</v>
      </c>
      <c r="BG18" t="s">
        <v>124</v>
      </c>
      <c r="BH18" t="s">
        <v>285</v>
      </c>
      <c r="BI18">
        <v>34655899851</v>
      </c>
      <c r="BJ18" t="s">
        <v>276</v>
      </c>
      <c r="BK18" t="s">
        <v>277</v>
      </c>
      <c r="BL18" t="s">
        <v>88</v>
      </c>
    </row>
    <row r="19" spans="1:64" ht="15" customHeight="1" x14ac:dyDescent="0.2">
      <c r="A19" s="72" t="s">
        <v>298</v>
      </c>
      <c r="B19" s="72" t="s">
        <v>296</v>
      </c>
      <c r="C19" t="s">
        <v>297</v>
      </c>
      <c r="D19" t="s">
        <v>77</v>
      </c>
      <c r="E19" t="s">
        <v>300</v>
      </c>
      <c r="F19" t="s">
        <v>78</v>
      </c>
      <c r="G19" t="s">
        <v>124</v>
      </c>
      <c r="I19" s="157" t="s">
        <v>1737</v>
      </c>
      <c r="J19" s="135" t="s">
        <v>184</v>
      </c>
      <c r="K19" s="135" t="s">
        <v>297</v>
      </c>
      <c r="L19" s="135" t="s">
        <v>296</v>
      </c>
      <c r="M19" s="163" t="s">
        <v>1650</v>
      </c>
      <c r="AQ19" t="s">
        <v>298</v>
      </c>
      <c r="AR19" t="s">
        <v>296</v>
      </c>
      <c r="AS19" t="s">
        <v>297</v>
      </c>
      <c r="AT19" t="s">
        <v>77</v>
      </c>
      <c r="AU19" t="s">
        <v>78</v>
      </c>
      <c r="AW19" t="s">
        <v>300</v>
      </c>
      <c r="AX19" t="s">
        <v>301</v>
      </c>
      <c r="BC19" t="s">
        <v>300</v>
      </c>
      <c r="BD19" t="s">
        <v>302</v>
      </c>
      <c r="BE19" t="s">
        <v>303</v>
      </c>
      <c r="BF19" t="s">
        <v>304</v>
      </c>
      <c r="BG19" t="s">
        <v>124</v>
      </c>
      <c r="BH19" t="s">
        <v>305</v>
      </c>
      <c r="BI19" t="s">
        <v>306</v>
      </c>
      <c r="BJ19" t="s">
        <v>298</v>
      </c>
      <c r="BK19" t="s">
        <v>296</v>
      </c>
      <c r="BL19" t="s">
        <v>88</v>
      </c>
    </row>
    <row r="20" spans="1:64" ht="15" customHeight="1" x14ac:dyDescent="0.2">
      <c r="A20" s="107" t="s">
        <v>315</v>
      </c>
      <c r="B20" s="72" t="s">
        <v>316</v>
      </c>
      <c r="C20" t="s">
        <v>317</v>
      </c>
      <c r="D20" t="s">
        <v>77</v>
      </c>
      <c r="E20" t="s">
        <v>320</v>
      </c>
      <c r="F20" t="s">
        <v>319</v>
      </c>
      <c r="G20" t="s">
        <v>86</v>
      </c>
      <c r="I20" s="157" t="s">
        <v>1738</v>
      </c>
      <c r="J20" s="135" t="s">
        <v>314</v>
      </c>
      <c r="K20" s="135" t="s">
        <v>313</v>
      </c>
      <c r="L20" s="135" t="s">
        <v>312</v>
      </c>
      <c r="M20" s="163" t="s">
        <v>1659</v>
      </c>
      <c r="N20" s="157" t="s">
        <v>1739</v>
      </c>
      <c r="O20" s="135" t="s">
        <v>335</v>
      </c>
      <c r="P20" s="135" t="s">
        <v>334</v>
      </c>
      <c r="Q20" s="135" t="s">
        <v>333</v>
      </c>
      <c r="R20" s="163" t="s">
        <v>1660</v>
      </c>
      <c r="S20" s="157" t="s">
        <v>1740</v>
      </c>
      <c r="T20" s="135" t="s">
        <v>339</v>
      </c>
      <c r="U20" s="135" t="s">
        <v>338</v>
      </c>
      <c r="V20" s="135" t="s">
        <v>337</v>
      </c>
      <c r="W20" s="163" t="s">
        <v>1661</v>
      </c>
      <c r="AQ20" t="s">
        <v>315</v>
      </c>
      <c r="AR20" t="s">
        <v>316</v>
      </c>
      <c r="AS20" t="s">
        <v>317</v>
      </c>
      <c r="AT20" t="s">
        <v>77</v>
      </c>
      <c r="AU20" t="s">
        <v>319</v>
      </c>
      <c r="AV20" t="s">
        <v>80</v>
      </c>
      <c r="AW20" t="s">
        <v>320</v>
      </c>
      <c r="AX20" t="s">
        <v>321</v>
      </c>
      <c r="BC20" t="s">
        <v>322</v>
      </c>
      <c r="BE20" t="s">
        <v>323</v>
      </c>
      <c r="BF20" t="s">
        <v>324</v>
      </c>
      <c r="BG20" t="s">
        <v>86</v>
      </c>
      <c r="BH20" t="s">
        <v>325</v>
      </c>
      <c r="BI20" t="s">
        <v>326</v>
      </c>
      <c r="BJ20" t="s">
        <v>315</v>
      </c>
      <c r="BK20" t="s">
        <v>316</v>
      </c>
      <c r="BL20" t="s">
        <v>88</v>
      </c>
    </row>
    <row r="21" spans="1:64" ht="15" customHeight="1" x14ac:dyDescent="0.2">
      <c r="A21" s="107" t="s">
        <v>315</v>
      </c>
      <c r="B21" s="72" t="s">
        <v>316</v>
      </c>
      <c r="C21" t="s">
        <v>317</v>
      </c>
      <c r="D21" t="s">
        <v>77</v>
      </c>
      <c r="E21" t="s">
        <v>320</v>
      </c>
      <c r="F21" t="s">
        <v>319</v>
      </c>
      <c r="G21" t="s">
        <v>86</v>
      </c>
      <c r="AQ21" t="s">
        <v>315</v>
      </c>
      <c r="AR21" t="s">
        <v>316</v>
      </c>
      <c r="AS21" t="s">
        <v>317</v>
      </c>
      <c r="AT21" t="s">
        <v>77</v>
      </c>
      <c r="AU21" t="s">
        <v>319</v>
      </c>
      <c r="AV21" t="s">
        <v>80</v>
      </c>
      <c r="AW21" t="s">
        <v>320</v>
      </c>
      <c r="AX21" t="s">
        <v>321</v>
      </c>
      <c r="BC21" t="s">
        <v>322</v>
      </c>
      <c r="BE21" t="s">
        <v>323</v>
      </c>
      <c r="BF21" t="s">
        <v>324</v>
      </c>
      <c r="BG21" t="s">
        <v>86</v>
      </c>
      <c r="BH21" t="s">
        <v>325</v>
      </c>
      <c r="BI21" t="s">
        <v>326</v>
      </c>
      <c r="BJ21" t="s">
        <v>315</v>
      </c>
      <c r="BK21" t="s">
        <v>316</v>
      </c>
      <c r="BL21" t="s">
        <v>88</v>
      </c>
    </row>
    <row r="22" spans="1:64" ht="15" customHeight="1" x14ac:dyDescent="0.2">
      <c r="A22" s="107" t="s">
        <v>315</v>
      </c>
      <c r="B22" s="72" t="s">
        <v>316</v>
      </c>
      <c r="C22" t="s">
        <v>317</v>
      </c>
      <c r="D22" t="s">
        <v>77</v>
      </c>
      <c r="E22" t="s">
        <v>320</v>
      </c>
      <c r="F22" t="s">
        <v>319</v>
      </c>
      <c r="G22" t="s">
        <v>86</v>
      </c>
      <c r="AQ22" t="s">
        <v>315</v>
      </c>
      <c r="AR22" t="s">
        <v>316</v>
      </c>
      <c r="AS22" t="s">
        <v>317</v>
      </c>
      <c r="AT22" t="s">
        <v>77</v>
      </c>
      <c r="AU22" t="s">
        <v>319</v>
      </c>
      <c r="AV22" t="s">
        <v>80</v>
      </c>
      <c r="AW22" t="s">
        <v>320</v>
      </c>
      <c r="AX22" t="s">
        <v>321</v>
      </c>
      <c r="BC22" t="s">
        <v>322</v>
      </c>
      <c r="BE22" t="s">
        <v>323</v>
      </c>
      <c r="BF22" t="s">
        <v>324</v>
      </c>
      <c r="BG22" t="s">
        <v>86</v>
      </c>
      <c r="BH22" t="s">
        <v>325</v>
      </c>
      <c r="BI22" t="s">
        <v>326</v>
      </c>
      <c r="BJ22" t="s">
        <v>315</v>
      </c>
      <c r="BK22" t="s">
        <v>316</v>
      </c>
      <c r="BL22" t="s">
        <v>88</v>
      </c>
    </row>
    <row r="23" spans="1:64" ht="15" customHeight="1" x14ac:dyDescent="0.2">
      <c r="A23" s="72" t="s">
        <v>344</v>
      </c>
      <c r="B23" s="72" t="s">
        <v>341</v>
      </c>
      <c r="C23" t="s">
        <v>345</v>
      </c>
      <c r="D23" t="s">
        <v>77</v>
      </c>
      <c r="E23" t="s">
        <v>347</v>
      </c>
      <c r="F23" t="s">
        <v>78</v>
      </c>
      <c r="G23" t="s">
        <v>124</v>
      </c>
      <c r="I23" s="157" t="s">
        <v>1741</v>
      </c>
      <c r="J23" s="135" t="s">
        <v>343</v>
      </c>
      <c r="K23" s="135" t="s">
        <v>342</v>
      </c>
      <c r="L23" s="135" t="s">
        <v>341</v>
      </c>
      <c r="M23" s="163" t="s">
        <v>1662</v>
      </c>
      <c r="AQ23" t="s">
        <v>344</v>
      </c>
      <c r="AR23" t="s">
        <v>341</v>
      </c>
      <c r="AS23" t="s">
        <v>345</v>
      </c>
      <c r="AT23" t="s">
        <v>77</v>
      </c>
      <c r="AU23" t="s">
        <v>78</v>
      </c>
      <c r="AW23" t="s">
        <v>347</v>
      </c>
      <c r="AX23" t="s">
        <v>348</v>
      </c>
      <c r="BC23" t="s">
        <v>349</v>
      </c>
      <c r="BD23" t="s">
        <v>347</v>
      </c>
      <c r="BE23" t="s">
        <v>350</v>
      </c>
      <c r="BF23" t="s">
        <v>124</v>
      </c>
      <c r="BG23" t="s">
        <v>124</v>
      </c>
      <c r="BH23" t="s">
        <v>351</v>
      </c>
      <c r="BI23" t="s">
        <v>352</v>
      </c>
      <c r="BJ23" t="s">
        <v>344</v>
      </c>
      <c r="BK23" t="s">
        <v>341</v>
      </c>
      <c r="BL23" t="s">
        <v>88</v>
      </c>
    </row>
    <row r="24" spans="1:64" ht="15" customHeight="1" x14ac:dyDescent="0.2">
      <c r="A24" s="72" t="s">
        <v>361</v>
      </c>
      <c r="B24" s="72" t="s">
        <v>362</v>
      </c>
      <c r="C24" t="s">
        <v>363</v>
      </c>
      <c r="D24" t="s">
        <v>80</v>
      </c>
      <c r="E24" t="s">
        <v>365</v>
      </c>
      <c r="F24" t="s">
        <v>78</v>
      </c>
      <c r="G24" t="s">
        <v>371</v>
      </c>
      <c r="I24" s="157" t="s">
        <v>1742</v>
      </c>
      <c r="J24" s="135" t="s">
        <v>360</v>
      </c>
      <c r="K24" s="135" t="s">
        <v>359</v>
      </c>
      <c r="L24" s="135" t="s">
        <v>358</v>
      </c>
      <c r="M24" s="163" t="s">
        <v>1663</v>
      </c>
      <c r="AQ24" t="s">
        <v>361</v>
      </c>
      <c r="AR24" t="s">
        <v>362</v>
      </c>
      <c r="AS24" t="s">
        <v>363</v>
      </c>
      <c r="AT24" t="s">
        <v>80</v>
      </c>
      <c r="AU24" t="s">
        <v>78</v>
      </c>
      <c r="AW24" t="s">
        <v>365</v>
      </c>
      <c r="AX24" t="s">
        <v>366</v>
      </c>
      <c r="BC24" t="s">
        <v>367</v>
      </c>
      <c r="BD24" t="s">
        <v>368</v>
      </c>
      <c r="BE24" t="s">
        <v>369</v>
      </c>
      <c r="BF24" t="s">
        <v>370</v>
      </c>
      <c r="BG24" t="s">
        <v>371</v>
      </c>
      <c r="BH24" t="s">
        <v>372</v>
      </c>
      <c r="BI24" t="s">
        <v>373</v>
      </c>
      <c r="BJ24" t="s">
        <v>361</v>
      </c>
      <c r="BK24" t="s">
        <v>362</v>
      </c>
      <c r="BL24" t="s">
        <v>88</v>
      </c>
    </row>
    <row r="25" spans="1:64" ht="15" customHeight="1" x14ac:dyDescent="0.2">
      <c r="A25" s="72" t="s">
        <v>384</v>
      </c>
      <c r="B25" s="72" t="s">
        <v>385</v>
      </c>
      <c r="C25" t="s">
        <v>386</v>
      </c>
      <c r="D25" t="s">
        <v>118</v>
      </c>
      <c r="E25" t="s">
        <v>389</v>
      </c>
      <c r="F25" t="s">
        <v>78</v>
      </c>
      <c r="G25" t="s">
        <v>393</v>
      </c>
      <c r="I25" s="157" t="s">
        <v>1743</v>
      </c>
      <c r="J25" s="135" t="s">
        <v>383</v>
      </c>
      <c r="K25" s="135" t="s">
        <v>382</v>
      </c>
      <c r="L25" s="135" t="s">
        <v>381</v>
      </c>
      <c r="M25" s="163" t="s">
        <v>1664</v>
      </c>
      <c r="N25" s="157" t="s">
        <v>1744</v>
      </c>
      <c r="O25" s="135" t="s">
        <v>403</v>
      </c>
      <c r="P25" s="135" t="s">
        <v>402</v>
      </c>
      <c r="Q25" s="135" t="s">
        <v>385</v>
      </c>
      <c r="R25" s="163" t="s">
        <v>1665</v>
      </c>
      <c r="AQ25" t="s">
        <v>384</v>
      </c>
      <c r="AR25" t="s">
        <v>385</v>
      </c>
      <c r="AS25" t="s">
        <v>386</v>
      </c>
      <c r="AT25" t="s">
        <v>118</v>
      </c>
      <c r="AU25" t="s">
        <v>78</v>
      </c>
      <c r="AV25" t="s">
        <v>388</v>
      </c>
      <c r="AW25" t="s">
        <v>389</v>
      </c>
      <c r="AX25">
        <v>42888</v>
      </c>
      <c r="BC25" t="s">
        <v>390</v>
      </c>
      <c r="BD25" t="s">
        <v>212</v>
      </c>
      <c r="BE25" t="s">
        <v>391</v>
      </c>
      <c r="BF25" t="s">
        <v>392</v>
      </c>
      <c r="BG25" t="s">
        <v>393</v>
      </c>
      <c r="BH25" t="s">
        <v>394</v>
      </c>
      <c r="BI25">
        <v>647846022</v>
      </c>
      <c r="BJ25" t="s">
        <v>384</v>
      </c>
      <c r="BK25" t="s">
        <v>385</v>
      </c>
      <c r="BL25" t="s">
        <v>88</v>
      </c>
    </row>
    <row r="26" spans="1:64" ht="15" customHeight="1" x14ac:dyDescent="0.2">
      <c r="A26" s="72" t="s">
        <v>384</v>
      </c>
      <c r="B26" s="72" t="s">
        <v>385</v>
      </c>
      <c r="C26" t="s">
        <v>386</v>
      </c>
      <c r="D26" t="s">
        <v>118</v>
      </c>
      <c r="E26" t="s">
        <v>389</v>
      </c>
      <c r="F26" t="s">
        <v>78</v>
      </c>
      <c r="G26" t="s">
        <v>393</v>
      </c>
      <c r="AQ26" t="s">
        <v>384</v>
      </c>
      <c r="AR26" t="s">
        <v>385</v>
      </c>
      <c r="AS26" t="s">
        <v>386</v>
      </c>
      <c r="AT26" t="s">
        <v>118</v>
      </c>
      <c r="AU26" t="s">
        <v>78</v>
      </c>
      <c r="AV26" t="s">
        <v>388</v>
      </c>
      <c r="AW26" t="s">
        <v>389</v>
      </c>
      <c r="AX26">
        <v>42888</v>
      </c>
      <c r="BC26" t="s">
        <v>390</v>
      </c>
      <c r="BD26" t="s">
        <v>212</v>
      </c>
      <c r="BE26" t="s">
        <v>391</v>
      </c>
      <c r="BF26" t="s">
        <v>392</v>
      </c>
      <c r="BG26" t="s">
        <v>393</v>
      </c>
      <c r="BH26" t="s">
        <v>394</v>
      </c>
      <c r="BI26">
        <v>647846022</v>
      </c>
      <c r="BJ26" t="s">
        <v>384</v>
      </c>
      <c r="BK26" t="s">
        <v>385</v>
      </c>
      <c r="BL26" t="s">
        <v>88</v>
      </c>
    </row>
    <row r="27" spans="1:64" ht="15" customHeight="1" x14ac:dyDescent="0.2">
      <c r="A27" s="72" t="s">
        <v>408</v>
      </c>
      <c r="B27" s="72" t="s">
        <v>409</v>
      </c>
      <c r="C27" t="s">
        <v>412</v>
      </c>
      <c r="D27" t="s">
        <v>77</v>
      </c>
      <c r="E27" t="s">
        <v>413</v>
      </c>
      <c r="F27" t="s">
        <v>78</v>
      </c>
      <c r="G27" t="s">
        <v>86</v>
      </c>
      <c r="I27" s="157" t="s">
        <v>1745</v>
      </c>
      <c r="J27" s="135" t="s">
        <v>407</v>
      </c>
      <c r="K27" s="135" t="s">
        <v>406</v>
      </c>
      <c r="L27" s="135" t="s">
        <v>405</v>
      </c>
      <c r="M27" s="163" t="s">
        <v>1666</v>
      </c>
      <c r="AQ27" t="s">
        <v>408</v>
      </c>
      <c r="AR27" t="s">
        <v>409</v>
      </c>
      <c r="AS27" t="s">
        <v>412</v>
      </c>
      <c r="AT27" t="s">
        <v>77</v>
      </c>
      <c r="AU27" t="s">
        <v>78</v>
      </c>
      <c r="AV27" t="s">
        <v>80</v>
      </c>
      <c r="AW27" t="s">
        <v>413</v>
      </c>
      <c r="AX27">
        <v>1968</v>
      </c>
      <c r="BC27" t="s">
        <v>414</v>
      </c>
      <c r="BD27" t="s">
        <v>415</v>
      </c>
      <c r="BE27" t="s">
        <v>416</v>
      </c>
      <c r="BF27" t="s">
        <v>417</v>
      </c>
      <c r="BG27" t="s">
        <v>86</v>
      </c>
      <c r="BH27" t="s">
        <v>418</v>
      </c>
      <c r="BI27">
        <v>987762271</v>
      </c>
      <c r="BJ27" t="s">
        <v>408</v>
      </c>
      <c r="BK27" t="s">
        <v>409</v>
      </c>
      <c r="BL27" t="s">
        <v>88</v>
      </c>
    </row>
    <row r="28" spans="1:64" ht="15" customHeight="1" x14ac:dyDescent="0.2">
      <c r="A28" s="72" t="s">
        <v>428</v>
      </c>
      <c r="B28" s="72" t="s">
        <v>429</v>
      </c>
      <c r="C28" t="s">
        <v>432</v>
      </c>
      <c r="D28" t="s">
        <v>433</v>
      </c>
      <c r="E28" t="s">
        <v>434</v>
      </c>
      <c r="F28" t="s">
        <v>78</v>
      </c>
      <c r="G28" t="s">
        <v>86</v>
      </c>
      <c r="I28" s="157" t="s">
        <v>1746</v>
      </c>
      <c r="J28" s="135" t="s">
        <v>427</v>
      </c>
      <c r="K28" s="135" t="s">
        <v>426</v>
      </c>
      <c r="L28" s="135" t="s">
        <v>425</v>
      </c>
      <c r="M28" s="163" t="s">
        <v>1667</v>
      </c>
      <c r="N28" s="157" t="s">
        <v>1747</v>
      </c>
      <c r="O28" s="135" t="s">
        <v>448</v>
      </c>
      <c r="P28" s="135" t="s">
        <v>447</v>
      </c>
      <c r="Q28" s="135" t="s">
        <v>446</v>
      </c>
      <c r="R28" s="163" t="s">
        <v>1668</v>
      </c>
      <c r="AQ28" t="s">
        <v>428</v>
      </c>
      <c r="AR28" t="s">
        <v>429</v>
      </c>
      <c r="AS28" t="s">
        <v>432</v>
      </c>
      <c r="AT28" t="s">
        <v>433</v>
      </c>
      <c r="AU28" t="s">
        <v>78</v>
      </c>
      <c r="AV28" t="s">
        <v>118</v>
      </c>
      <c r="AW28" t="s">
        <v>434</v>
      </c>
      <c r="AX28">
        <v>31009</v>
      </c>
      <c r="BC28" t="s">
        <v>435</v>
      </c>
      <c r="BD28" t="s">
        <v>436</v>
      </c>
      <c r="BE28" t="s">
        <v>437</v>
      </c>
      <c r="BF28" t="s">
        <v>438</v>
      </c>
      <c r="BG28" t="s">
        <v>86</v>
      </c>
      <c r="BH28" t="s">
        <v>439</v>
      </c>
      <c r="BI28">
        <v>987258190</v>
      </c>
      <c r="BJ28" t="s">
        <v>428</v>
      </c>
      <c r="BK28" t="s">
        <v>429</v>
      </c>
      <c r="BL28" t="s">
        <v>88</v>
      </c>
    </row>
    <row r="29" spans="1:64" ht="15" customHeight="1" x14ac:dyDescent="0.2">
      <c r="A29" s="72" t="s">
        <v>428</v>
      </c>
      <c r="B29" s="72" t="s">
        <v>429</v>
      </c>
      <c r="C29" t="s">
        <v>432</v>
      </c>
      <c r="D29" t="s">
        <v>433</v>
      </c>
      <c r="E29" t="s">
        <v>434</v>
      </c>
      <c r="F29" t="s">
        <v>78</v>
      </c>
      <c r="G29" t="s">
        <v>86</v>
      </c>
      <c r="AQ29" t="s">
        <v>428</v>
      </c>
      <c r="AR29" t="s">
        <v>429</v>
      </c>
      <c r="AS29" t="s">
        <v>432</v>
      </c>
      <c r="AT29" t="s">
        <v>433</v>
      </c>
      <c r="AU29" t="s">
        <v>78</v>
      </c>
      <c r="AV29" t="s">
        <v>118</v>
      </c>
      <c r="AW29" t="s">
        <v>434</v>
      </c>
      <c r="AX29">
        <v>31009</v>
      </c>
      <c r="BC29" t="s">
        <v>435</v>
      </c>
      <c r="BD29" t="s">
        <v>436</v>
      </c>
      <c r="BE29" t="s">
        <v>437</v>
      </c>
      <c r="BF29" t="s">
        <v>438</v>
      </c>
      <c r="BG29" t="s">
        <v>86</v>
      </c>
      <c r="BH29" t="s">
        <v>439</v>
      </c>
      <c r="BI29">
        <v>987258190</v>
      </c>
      <c r="BJ29" t="s">
        <v>428</v>
      </c>
      <c r="BK29" t="s">
        <v>429</v>
      </c>
      <c r="BL29" t="s">
        <v>88</v>
      </c>
    </row>
    <row r="30" spans="1:64" ht="15" customHeight="1" x14ac:dyDescent="0.2">
      <c r="A30" s="72" t="s">
        <v>455</v>
      </c>
      <c r="B30" s="72" t="s">
        <v>456</v>
      </c>
      <c r="C30" t="s">
        <v>459</v>
      </c>
      <c r="D30" t="s">
        <v>118</v>
      </c>
      <c r="E30" t="s">
        <v>461</v>
      </c>
      <c r="F30" t="s">
        <v>78</v>
      </c>
      <c r="G30" t="s">
        <v>465</v>
      </c>
      <c r="I30" s="157" t="s">
        <v>1748</v>
      </c>
      <c r="J30" s="135" t="s">
        <v>454</v>
      </c>
      <c r="K30" s="135" t="s">
        <v>453</v>
      </c>
      <c r="L30" s="135" t="s">
        <v>453</v>
      </c>
      <c r="M30" s="163" t="s">
        <v>1669</v>
      </c>
      <c r="AQ30" t="s">
        <v>455</v>
      </c>
      <c r="AR30" t="s">
        <v>456</v>
      </c>
      <c r="AS30" t="s">
        <v>459</v>
      </c>
      <c r="AT30" t="s">
        <v>118</v>
      </c>
      <c r="AU30" t="s">
        <v>78</v>
      </c>
      <c r="AV30" t="s">
        <v>460</v>
      </c>
      <c r="AW30" t="s">
        <v>461</v>
      </c>
      <c r="AX30">
        <v>42024</v>
      </c>
      <c r="BC30" t="s">
        <v>462</v>
      </c>
      <c r="BD30" t="s">
        <v>463</v>
      </c>
      <c r="BE30" t="s">
        <v>464</v>
      </c>
      <c r="BF30" t="s">
        <v>465</v>
      </c>
      <c r="BG30" t="s">
        <v>465</v>
      </c>
      <c r="BH30" t="s">
        <v>466</v>
      </c>
      <c r="BI30">
        <v>658926717</v>
      </c>
      <c r="BJ30" t="s">
        <v>455</v>
      </c>
      <c r="BK30" t="s">
        <v>456</v>
      </c>
      <c r="BL30" t="s">
        <v>88</v>
      </c>
    </row>
    <row r="31" spans="1:64" ht="15" customHeight="1" x14ac:dyDescent="0.2">
      <c r="A31" s="107" t="s">
        <v>476</v>
      </c>
      <c r="B31" s="72" t="s">
        <v>477</v>
      </c>
      <c r="C31" t="s">
        <v>478</v>
      </c>
      <c r="D31" t="s">
        <v>80</v>
      </c>
      <c r="E31" t="s">
        <v>480</v>
      </c>
      <c r="F31" t="s">
        <v>319</v>
      </c>
      <c r="G31" t="s">
        <v>173</v>
      </c>
      <c r="I31" s="157" t="s">
        <v>1749</v>
      </c>
      <c r="J31" s="135" t="s">
        <v>475</v>
      </c>
      <c r="K31" s="135" t="s">
        <v>474</v>
      </c>
      <c r="L31" s="135" t="s">
        <v>473</v>
      </c>
      <c r="M31" s="163" t="s">
        <v>1670</v>
      </c>
      <c r="AQ31" t="s">
        <v>476</v>
      </c>
      <c r="AR31" t="s">
        <v>477</v>
      </c>
      <c r="AS31" t="s">
        <v>478</v>
      </c>
      <c r="AT31" t="s">
        <v>80</v>
      </c>
      <c r="AU31" t="s">
        <v>319</v>
      </c>
      <c r="AV31" t="s">
        <v>118</v>
      </c>
      <c r="AW31" t="s">
        <v>480</v>
      </c>
      <c r="AX31">
        <v>43976</v>
      </c>
      <c r="BC31" t="s">
        <v>481</v>
      </c>
      <c r="BD31" t="s">
        <v>482</v>
      </c>
      <c r="BE31" t="s">
        <v>483</v>
      </c>
      <c r="BF31" t="s">
        <v>173</v>
      </c>
      <c r="BG31" t="s">
        <v>173</v>
      </c>
      <c r="BH31" t="s">
        <v>484</v>
      </c>
      <c r="BI31">
        <v>667502310</v>
      </c>
      <c r="BJ31" t="s">
        <v>476</v>
      </c>
      <c r="BK31" t="s">
        <v>477</v>
      </c>
      <c r="BL31" t="s">
        <v>88</v>
      </c>
    </row>
    <row r="32" spans="1:64" ht="15" customHeight="1" x14ac:dyDescent="0.2">
      <c r="A32" s="72" t="s">
        <v>495</v>
      </c>
      <c r="B32" s="72" t="s">
        <v>499</v>
      </c>
      <c r="C32" t="s">
        <v>497</v>
      </c>
      <c r="D32" t="s">
        <v>118</v>
      </c>
      <c r="E32" t="s">
        <v>501</v>
      </c>
      <c r="F32" t="s">
        <v>78</v>
      </c>
      <c r="G32" t="s">
        <v>196</v>
      </c>
      <c r="I32" s="157" t="s">
        <v>1750</v>
      </c>
      <c r="J32" s="135" t="s">
        <v>494</v>
      </c>
      <c r="K32" s="135" t="s">
        <v>493</v>
      </c>
      <c r="L32" s="135" t="s">
        <v>492</v>
      </c>
      <c r="M32" s="163" t="s">
        <v>1671</v>
      </c>
      <c r="N32" s="157" t="s">
        <v>1751</v>
      </c>
      <c r="O32" s="135" t="s">
        <v>518</v>
      </c>
      <c r="P32" s="135" t="s">
        <v>517</v>
      </c>
      <c r="Q32" s="135" t="s">
        <v>516</v>
      </c>
      <c r="R32" s="163" t="s">
        <v>1672</v>
      </c>
      <c r="AQ32" t="s">
        <v>495</v>
      </c>
      <c r="AR32" t="s">
        <v>499</v>
      </c>
      <c r="AS32" t="s">
        <v>497</v>
      </c>
      <c r="AT32" t="s">
        <v>118</v>
      </c>
      <c r="AU32" t="s">
        <v>78</v>
      </c>
      <c r="AV32" t="s">
        <v>500</v>
      </c>
      <c r="AW32" t="s">
        <v>501</v>
      </c>
      <c r="AX32" t="s">
        <v>502</v>
      </c>
      <c r="BC32" t="s">
        <v>503</v>
      </c>
      <c r="BD32" t="s">
        <v>283</v>
      </c>
      <c r="BE32" t="s">
        <v>504</v>
      </c>
      <c r="BF32" t="s">
        <v>505</v>
      </c>
      <c r="BG32" t="s">
        <v>196</v>
      </c>
      <c r="BH32" t="s">
        <v>506</v>
      </c>
      <c r="BI32">
        <v>626082830</v>
      </c>
      <c r="BJ32" t="s">
        <v>495</v>
      </c>
      <c r="BK32" t="s">
        <v>499</v>
      </c>
      <c r="BL32" t="s">
        <v>88</v>
      </c>
    </row>
    <row r="33" spans="1:64" ht="15" customHeight="1" x14ac:dyDescent="0.2">
      <c r="A33" s="72" t="s">
        <v>495</v>
      </c>
      <c r="B33" s="72" t="s">
        <v>499</v>
      </c>
      <c r="C33" t="s">
        <v>497</v>
      </c>
      <c r="D33" t="s">
        <v>118</v>
      </c>
      <c r="E33" t="s">
        <v>501</v>
      </c>
      <c r="F33" t="s">
        <v>78</v>
      </c>
      <c r="G33" t="s">
        <v>196</v>
      </c>
      <c r="AQ33" t="s">
        <v>495</v>
      </c>
      <c r="AR33" t="s">
        <v>499</v>
      </c>
      <c r="AS33" t="s">
        <v>497</v>
      </c>
      <c r="AT33" t="s">
        <v>118</v>
      </c>
      <c r="AU33" t="s">
        <v>78</v>
      </c>
      <c r="AV33" t="s">
        <v>500</v>
      </c>
      <c r="AW33" t="s">
        <v>501</v>
      </c>
      <c r="AX33" t="s">
        <v>502</v>
      </c>
      <c r="BC33" t="s">
        <v>503</v>
      </c>
      <c r="BD33" t="s">
        <v>283</v>
      </c>
      <c r="BE33" t="s">
        <v>504</v>
      </c>
      <c r="BF33" t="s">
        <v>505</v>
      </c>
      <c r="BG33" t="s">
        <v>196</v>
      </c>
      <c r="BH33" t="s">
        <v>506</v>
      </c>
      <c r="BI33">
        <v>626082830</v>
      </c>
      <c r="BJ33" t="s">
        <v>495</v>
      </c>
      <c r="BK33" t="s">
        <v>499</v>
      </c>
      <c r="BL33" t="s">
        <v>88</v>
      </c>
    </row>
    <row r="34" spans="1:64" ht="15" customHeight="1" x14ac:dyDescent="0.2">
      <c r="A34" s="159" t="s">
        <v>522</v>
      </c>
      <c r="B34" s="72" t="s">
        <v>523</v>
      </c>
      <c r="C34" t="s">
        <v>526</v>
      </c>
      <c r="D34" t="s">
        <v>77</v>
      </c>
      <c r="E34" t="s">
        <v>527</v>
      </c>
      <c r="F34" t="s">
        <v>166</v>
      </c>
      <c r="G34" t="s">
        <v>532</v>
      </c>
      <c r="I34" s="157" t="s">
        <v>1752</v>
      </c>
      <c r="J34" s="135" t="s">
        <v>108</v>
      </c>
      <c r="K34" s="135" t="s">
        <v>521</v>
      </c>
      <c r="L34" s="135" t="s">
        <v>521</v>
      </c>
      <c r="M34" s="163" t="s">
        <v>1645</v>
      </c>
      <c r="AQ34" t="s">
        <v>522</v>
      </c>
      <c r="AR34" t="s">
        <v>523</v>
      </c>
      <c r="AS34" t="s">
        <v>526</v>
      </c>
      <c r="AT34" t="s">
        <v>77</v>
      </c>
      <c r="AU34" t="s">
        <v>166</v>
      </c>
      <c r="AW34" t="s">
        <v>527</v>
      </c>
      <c r="BA34" t="s">
        <v>528</v>
      </c>
      <c r="BC34" t="s">
        <v>529</v>
      </c>
      <c r="BD34" t="s">
        <v>530</v>
      </c>
      <c r="BE34" t="s">
        <v>531</v>
      </c>
      <c r="BF34" t="s">
        <v>532</v>
      </c>
      <c r="BG34" t="s">
        <v>532</v>
      </c>
      <c r="BH34" t="s">
        <v>533</v>
      </c>
      <c r="BI34">
        <v>679715533</v>
      </c>
      <c r="BJ34" t="s">
        <v>522</v>
      </c>
      <c r="BK34" t="s">
        <v>523</v>
      </c>
      <c r="BL34" t="s">
        <v>88</v>
      </c>
    </row>
    <row r="35" spans="1:64" ht="15" customHeight="1" x14ac:dyDescent="0.2">
      <c r="A35" s="72" t="s">
        <v>543</v>
      </c>
      <c r="B35" s="72" t="s">
        <v>544</v>
      </c>
      <c r="C35" t="s">
        <v>547</v>
      </c>
      <c r="D35" t="s">
        <v>77</v>
      </c>
      <c r="E35" t="s">
        <v>548</v>
      </c>
      <c r="F35" t="s">
        <v>78</v>
      </c>
      <c r="G35" t="s">
        <v>86</v>
      </c>
      <c r="I35" s="157" t="s">
        <v>1753</v>
      </c>
      <c r="J35" s="135" t="s">
        <v>542</v>
      </c>
      <c r="K35" s="135" t="s">
        <v>541</v>
      </c>
      <c r="L35" s="135" t="s">
        <v>540</v>
      </c>
      <c r="M35" s="163" t="s">
        <v>1673</v>
      </c>
      <c r="AQ35" t="s">
        <v>543</v>
      </c>
      <c r="AR35" t="s">
        <v>544</v>
      </c>
      <c r="AS35" t="s">
        <v>547</v>
      </c>
      <c r="AT35" t="s">
        <v>77</v>
      </c>
      <c r="AU35" t="s">
        <v>78</v>
      </c>
      <c r="AV35" t="s">
        <v>118</v>
      </c>
      <c r="AW35" t="s">
        <v>548</v>
      </c>
      <c r="AX35">
        <v>38105</v>
      </c>
      <c r="BC35" t="s">
        <v>549</v>
      </c>
      <c r="BD35" t="s">
        <v>550</v>
      </c>
      <c r="BE35" t="s">
        <v>551</v>
      </c>
      <c r="BF35" t="s">
        <v>552</v>
      </c>
      <c r="BG35" t="s">
        <v>86</v>
      </c>
      <c r="BH35" t="s">
        <v>553</v>
      </c>
      <c r="BI35">
        <v>987546208</v>
      </c>
      <c r="BJ35" t="s">
        <v>543</v>
      </c>
      <c r="BK35" t="s">
        <v>544</v>
      </c>
      <c r="BL35" t="s">
        <v>88</v>
      </c>
    </row>
    <row r="36" spans="1:64" ht="15" customHeight="1" x14ac:dyDescent="0.2">
      <c r="A36" s="72" t="s">
        <v>563</v>
      </c>
      <c r="B36" s="72" t="s">
        <v>564</v>
      </c>
      <c r="C36" t="s">
        <v>567</v>
      </c>
      <c r="D36" t="s">
        <v>388</v>
      </c>
      <c r="E36" t="s">
        <v>568</v>
      </c>
      <c r="F36" t="s">
        <v>78</v>
      </c>
      <c r="G36" t="s">
        <v>86</v>
      </c>
      <c r="I36" s="157" t="s">
        <v>1754</v>
      </c>
      <c r="J36" s="135" t="s">
        <v>562</v>
      </c>
      <c r="K36" s="135" t="s">
        <v>561</v>
      </c>
      <c r="L36" s="135" t="s">
        <v>560</v>
      </c>
      <c r="M36" s="163" t="s">
        <v>1674</v>
      </c>
      <c r="N36" s="157" t="s">
        <v>1755</v>
      </c>
      <c r="O36" s="135" t="s">
        <v>583</v>
      </c>
      <c r="P36" s="135" t="s">
        <v>582</v>
      </c>
      <c r="Q36" s="135" t="s">
        <v>581</v>
      </c>
      <c r="R36" s="163" t="s">
        <v>1675</v>
      </c>
      <c r="AQ36" t="s">
        <v>563</v>
      </c>
      <c r="AR36" t="s">
        <v>564</v>
      </c>
      <c r="AS36" t="s">
        <v>567</v>
      </c>
      <c r="AT36" t="s">
        <v>388</v>
      </c>
      <c r="AU36" t="s">
        <v>78</v>
      </c>
      <c r="AV36" t="s">
        <v>118</v>
      </c>
      <c r="AW36" t="s">
        <v>568</v>
      </c>
      <c r="AX36">
        <v>41179</v>
      </c>
      <c r="BC36" t="s">
        <v>569</v>
      </c>
      <c r="BD36" t="s">
        <v>482</v>
      </c>
      <c r="BE36" t="s">
        <v>570</v>
      </c>
      <c r="BF36" t="s">
        <v>571</v>
      </c>
      <c r="BG36" t="s">
        <v>86</v>
      </c>
      <c r="BH36" t="s">
        <v>572</v>
      </c>
      <c r="BI36" t="s">
        <v>573</v>
      </c>
      <c r="BJ36" t="s">
        <v>563</v>
      </c>
      <c r="BK36" t="s">
        <v>564</v>
      </c>
      <c r="BL36" t="s">
        <v>88</v>
      </c>
    </row>
    <row r="37" spans="1:64" ht="15" customHeight="1" x14ac:dyDescent="0.2">
      <c r="A37" s="72" t="s">
        <v>563</v>
      </c>
      <c r="B37" s="72" t="s">
        <v>564</v>
      </c>
      <c r="C37" t="s">
        <v>567</v>
      </c>
      <c r="D37" t="s">
        <v>388</v>
      </c>
      <c r="E37" t="s">
        <v>568</v>
      </c>
      <c r="F37" t="s">
        <v>78</v>
      </c>
      <c r="G37" t="s">
        <v>86</v>
      </c>
      <c r="AQ37" t="s">
        <v>563</v>
      </c>
      <c r="AR37" t="s">
        <v>564</v>
      </c>
      <c r="AS37" t="s">
        <v>567</v>
      </c>
      <c r="AT37" t="s">
        <v>388</v>
      </c>
      <c r="AU37" t="s">
        <v>78</v>
      </c>
      <c r="AV37" t="s">
        <v>118</v>
      </c>
      <c r="AW37" t="s">
        <v>568</v>
      </c>
      <c r="AX37">
        <v>41179</v>
      </c>
      <c r="BC37" t="s">
        <v>569</v>
      </c>
      <c r="BD37" t="s">
        <v>482</v>
      </c>
      <c r="BE37" t="s">
        <v>570</v>
      </c>
      <c r="BF37" t="s">
        <v>571</v>
      </c>
      <c r="BG37" t="s">
        <v>86</v>
      </c>
      <c r="BH37" t="s">
        <v>572</v>
      </c>
      <c r="BI37" t="s">
        <v>573</v>
      </c>
      <c r="BJ37" t="s">
        <v>563</v>
      </c>
      <c r="BK37" t="s">
        <v>564</v>
      </c>
      <c r="BL37" t="s">
        <v>88</v>
      </c>
    </row>
    <row r="38" spans="1:64" ht="15" customHeight="1" x14ac:dyDescent="0.2">
      <c r="A38" s="72" t="s">
        <v>587</v>
      </c>
      <c r="B38" s="72" t="s">
        <v>588</v>
      </c>
      <c r="C38" t="s">
        <v>591</v>
      </c>
      <c r="D38" t="s">
        <v>118</v>
      </c>
      <c r="E38" t="s">
        <v>592</v>
      </c>
      <c r="F38" t="s">
        <v>78</v>
      </c>
      <c r="G38" t="s">
        <v>86</v>
      </c>
      <c r="I38" s="157" t="s">
        <v>1756</v>
      </c>
      <c r="J38" s="135" t="s">
        <v>542</v>
      </c>
      <c r="K38" s="135" t="s">
        <v>586</v>
      </c>
      <c r="L38" s="135" t="s">
        <v>585</v>
      </c>
      <c r="M38" s="163" t="s">
        <v>1673</v>
      </c>
      <c r="AQ38" t="s">
        <v>587</v>
      </c>
      <c r="AR38" t="s">
        <v>588</v>
      </c>
      <c r="AS38" t="s">
        <v>591</v>
      </c>
      <c r="AT38" t="s">
        <v>118</v>
      </c>
      <c r="AU38" t="s">
        <v>78</v>
      </c>
      <c r="AV38" t="s">
        <v>77</v>
      </c>
      <c r="AW38" t="s">
        <v>592</v>
      </c>
      <c r="AX38">
        <v>1989</v>
      </c>
      <c r="BC38" t="s">
        <v>593</v>
      </c>
      <c r="BD38" t="s">
        <v>594</v>
      </c>
      <c r="BE38" t="s">
        <v>595</v>
      </c>
      <c r="BF38" t="s">
        <v>552</v>
      </c>
      <c r="BG38" t="s">
        <v>86</v>
      </c>
      <c r="BH38" t="s">
        <v>596</v>
      </c>
      <c r="BI38">
        <v>696974185</v>
      </c>
      <c r="BJ38" t="s">
        <v>587</v>
      </c>
      <c r="BK38" t="s">
        <v>588</v>
      </c>
      <c r="BL38" t="s">
        <v>88</v>
      </c>
    </row>
    <row r="39" spans="1:64" ht="15" customHeight="1" x14ac:dyDescent="0.2">
      <c r="A39" s="72" t="s">
        <v>605</v>
      </c>
      <c r="B39" s="72" t="s">
        <v>606</v>
      </c>
      <c r="C39" t="s">
        <v>607</v>
      </c>
      <c r="D39" t="s">
        <v>77</v>
      </c>
      <c r="E39" t="s">
        <v>609</v>
      </c>
      <c r="F39" t="s">
        <v>78</v>
      </c>
      <c r="G39" t="s">
        <v>86</v>
      </c>
      <c r="I39" s="157" t="s">
        <v>1757</v>
      </c>
      <c r="J39" s="135" t="s">
        <v>339</v>
      </c>
      <c r="K39" s="135" t="s">
        <v>604</v>
      </c>
      <c r="L39" s="135" t="s">
        <v>603</v>
      </c>
      <c r="M39" s="163" t="s">
        <v>1661</v>
      </c>
      <c r="AQ39" t="s">
        <v>605</v>
      </c>
      <c r="AR39" t="s">
        <v>606</v>
      </c>
      <c r="AS39" t="s">
        <v>607</v>
      </c>
      <c r="AT39" t="s">
        <v>77</v>
      </c>
      <c r="AU39" t="s">
        <v>78</v>
      </c>
      <c r="AV39" t="s">
        <v>80</v>
      </c>
      <c r="AW39" t="s">
        <v>609</v>
      </c>
      <c r="AX39">
        <v>41677</v>
      </c>
      <c r="BC39" t="s">
        <v>610</v>
      </c>
      <c r="BD39" t="s">
        <v>611</v>
      </c>
      <c r="BE39" t="s">
        <v>612</v>
      </c>
      <c r="BF39" t="s">
        <v>613</v>
      </c>
      <c r="BG39" t="s">
        <v>86</v>
      </c>
      <c r="BH39" t="s">
        <v>614</v>
      </c>
      <c r="BI39">
        <v>628585988</v>
      </c>
      <c r="BJ39" t="s">
        <v>605</v>
      </c>
      <c r="BK39" t="s">
        <v>606</v>
      </c>
      <c r="BL39" t="s">
        <v>88</v>
      </c>
    </row>
    <row r="40" spans="1:64" ht="15" customHeight="1" x14ac:dyDescent="0.2">
      <c r="A40" s="72" t="s">
        <v>624</v>
      </c>
      <c r="B40" s="72" t="s">
        <v>625</v>
      </c>
      <c r="C40" t="s">
        <v>626</v>
      </c>
      <c r="D40" t="s">
        <v>118</v>
      </c>
      <c r="E40" t="s">
        <v>628</v>
      </c>
      <c r="F40" t="s">
        <v>78</v>
      </c>
      <c r="G40" t="s">
        <v>632</v>
      </c>
      <c r="I40" s="157" t="s">
        <v>1758</v>
      </c>
      <c r="J40" s="135" t="s">
        <v>623</v>
      </c>
      <c r="K40" s="135" t="s">
        <v>622</v>
      </c>
      <c r="L40" s="135" t="s">
        <v>621</v>
      </c>
      <c r="M40" s="163" t="s">
        <v>1676</v>
      </c>
      <c r="AQ40" t="s">
        <v>624</v>
      </c>
      <c r="AR40" t="s">
        <v>625</v>
      </c>
      <c r="AS40" t="s">
        <v>626</v>
      </c>
      <c r="AT40" t="s">
        <v>118</v>
      </c>
      <c r="AU40" t="s">
        <v>78</v>
      </c>
      <c r="AW40" t="s">
        <v>628</v>
      </c>
      <c r="AX40">
        <v>40186</v>
      </c>
      <c r="BC40" t="s">
        <v>629</v>
      </c>
      <c r="BD40" t="s">
        <v>302</v>
      </c>
      <c r="BE40" t="s">
        <v>630</v>
      </c>
      <c r="BF40" t="s">
        <v>631</v>
      </c>
      <c r="BG40" t="s">
        <v>632</v>
      </c>
      <c r="BH40" t="s">
        <v>633</v>
      </c>
      <c r="BI40">
        <v>630894306</v>
      </c>
      <c r="BJ40" t="s">
        <v>624</v>
      </c>
      <c r="BK40" t="s">
        <v>625</v>
      </c>
      <c r="BL40" t="s">
        <v>88</v>
      </c>
    </row>
    <row r="41" spans="1:64" ht="15" customHeight="1" x14ac:dyDescent="0.2">
      <c r="A41" s="72" t="s">
        <v>642</v>
      </c>
      <c r="B41" s="72" t="s">
        <v>643</v>
      </c>
      <c r="C41" t="s">
        <v>644</v>
      </c>
      <c r="D41" t="s">
        <v>118</v>
      </c>
      <c r="E41" t="s">
        <v>646</v>
      </c>
      <c r="F41" t="s">
        <v>78</v>
      </c>
      <c r="G41" t="s">
        <v>173</v>
      </c>
      <c r="I41" s="157" t="s">
        <v>1759</v>
      </c>
      <c r="J41" s="135" t="s">
        <v>641</v>
      </c>
      <c r="K41" s="135" t="s">
        <v>640</v>
      </c>
      <c r="L41" s="135" t="s">
        <v>639</v>
      </c>
      <c r="M41" s="163" t="s">
        <v>1677</v>
      </c>
      <c r="AQ41" t="s">
        <v>642</v>
      </c>
      <c r="AR41" t="s">
        <v>643</v>
      </c>
      <c r="AS41" t="s">
        <v>644</v>
      </c>
      <c r="AT41" t="s">
        <v>118</v>
      </c>
      <c r="AU41" t="s">
        <v>78</v>
      </c>
      <c r="AV41" t="s">
        <v>645</v>
      </c>
      <c r="AW41" t="s">
        <v>646</v>
      </c>
      <c r="AX41" t="s">
        <v>647</v>
      </c>
      <c r="BC41" t="s">
        <v>648</v>
      </c>
      <c r="BD41" t="s">
        <v>649</v>
      </c>
      <c r="BE41" t="s">
        <v>650</v>
      </c>
      <c r="BF41" t="s">
        <v>173</v>
      </c>
      <c r="BG41" t="s">
        <v>173</v>
      </c>
      <c r="BH41" t="s">
        <v>651</v>
      </c>
      <c r="BI41" t="s">
        <v>652</v>
      </c>
      <c r="BJ41" t="s">
        <v>642</v>
      </c>
      <c r="BK41" t="s">
        <v>643</v>
      </c>
      <c r="BL41" t="s">
        <v>88</v>
      </c>
    </row>
    <row r="42" spans="1:64" ht="15" customHeight="1" x14ac:dyDescent="0.2">
      <c r="A42" s="107" t="s">
        <v>662</v>
      </c>
      <c r="B42" s="72" t="s">
        <v>659</v>
      </c>
      <c r="C42" t="s">
        <v>660</v>
      </c>
      <c r="D42" t="s">
        <v>118</v>
      </c>
      <c r="E42" t="s">
        <v>664</v>
      </c>
      <c r="F42" t="s">
        <v>319</v>
      </c>
      <c r="G42" t="s">
        <v>124</v>
      </c>
      <c r="I42" s="157" t="s">
        <v>1760</v>
      </c>
      <c r="J42" s="135" t="s">
        <v>661</v>
      </c>
      <c r="K42" s="135" t="s">
        <v>660</v>
      </c>
      <c r="L42" s="135" t="s">
        <v>659</v>
      </c>
      <c r="M42" s="163" t="s">
        <v>1678</v>
      </c>
      <c r="AQ42" t="s">
        <v>662</v>
      </c>
      <c r="AR42" t="s">
        <v>659</v>
      </c>
      <c r="AS42" t="s">
        <v>660</v>
      </c>
      <c r="AT42" t="s">
        <v>118</v>
      </c>
      <c r="AU42" t="s">
        <v>319</v>
      </c>
      <c r="AW42" t="s">
        <v>664</v>
      </c>
      <c r="AX42" t="s">
        <v>665</v>
      </c>
      <c r="BC42" t="s">
        <v>666</v>
      </c>
      <c r="BD42" t="s">
        <v>667</v>
      </c>
      <c r="BE42" t="s">
        <v>668</v>
      </c>
      <c r="BF42" t="s">
        <v>669</v>
      </c>
      <c r="BG42" t="s">
        <v>124</v>
      </c>
      <c r="BH42" t="s">
        <v>670</v>
      </c>
      <c r="BI42" t="s">
        <v>671</v>
      </c>
      <c r="BJ42" t="s">
        <v>662</v>
      </c>
      <c r="BK42" t="s">
        <v>659</v>
      </c>
      <c r="BL42" t="s">
        <v>88</v>
      </c>
    </row>
    <row r="43" spans="1:64" ht="15" customHeight="1" x14ac:dyDescent="0.2">
      <c r="A43" s="72" t="s">
        <v>681</v>
      </c>
      <c r="B43" s="72" t="s">
        <v>678</v>
      </c>
      <c r="C43" t="s">
        <v>682</v>
      </c>
      <c r="D43" t="s">
        <v>77</v>
      </c>
      <c r="E43" t="s">
        <v>684</v>
      </c>
      <c r="F43" t="s">
        <v>78</v>
      </c>
      <c r="G43" t="s">
        <v>196</v>
      </c>
      <c r="I43" s="157" t="s">
        <v>1761</v>
      </c>
      <c r="J43" s="135" t="s">
        <v>680</v>
      </c>
      <c r="K43" s="135" t="s">
        <v>679</v>
      </c>
      <c r="L43" s="135" t="s">
        <v>678</v>
      </c>
      <c r="M43" s="163" t="s">
        <v>1679</v>
      </c>
      <c r="AQ43" t="s">
        <v>681</v>
      </c>
      <c r="AR43" t="s">
        <v>678</v>
      </c>
      <c r="AS43" t="s">
        <v>682</v>
      </c>
      <c r="AT43" t="s">
        <v>77</v>
      </c>
      <c r="AU43" t="s">
        <v>78</v>
      </c>
      <c r="AV43" t="s">
        <v>118</v>
      </c>
      <c r="AW43" t="s">
        <v>684</v>
      </c>
      <c r="AX43" t="s">
        <v>685</v>
      </c>
      <c r="BC43" t="s">
        <v>686</v>
      </c>
      <c r="BD43" t="s">
        <v>482</v>
      </c>
      <c r="BE43" t="s">
        <v>687</v>
      </c>
      <c r="BF43" t="s">
        <v>688</v>
      </c>
      <c r="BG43" t="s">
        <v>196</v>
      </c>
      <c r="BH43" t="s">
        <v>689</v>
      </c>
      <c r="BI43" t="s">
        <v>690</v>
      </c>
      <c r="BJ43" t="s">
        <v>681</v>
      </c>
      <c r="BK43" t="s">
        <v>678</v>
      </c>
      <c r="BL43" t="s">
        <v>88</v>
      </c>
    </row>
    <row r="44" spans="1:64" ht="15" customHeight="1" x14ac:dyDescent="0.2">
      <c r="A44" s="72" t="s">
        <v>698</v>
      </c>
      <c r="B44" s="72" t="s">
        <v>696</v>
      </c>
      <c r="C44" t="s">
        <v>697</v>
      </c>
      <c r="D44" t="s">
        <v>118</v>
      </c>
      <c r="E44" t="s">
        <v>684</v>
      </c>
      <c r="F44" t="s">
        <v>78</v>
      </c>
      <c r="G44" t="s">
        <v>196</v>
      </c>
      <c r="I44" s="157" t="s">
        <v>1762</v>
      </c>
      <c r="J44" s="135" t="s">
        <v>680</v>
      </c>
      <c r="K44" s="135" t="s">
        <v>697</v>
      </c>
      <c r="L44" s="135" t="s">
        <v>696</v>
      </c>
      <c r="M44" s="163" t="s">
        <v>1679</v>
      </c>
      <c r="N44" s="157" t="s">
        <v>1763</v>
      </c>
      <c r="O44" s="135" t="s">
        <v>707</v>
      </c>
      <c r="P44" s="135" t="s">
        <v>706</v>
      </c>
      <c r="Q44" s="135" t="s">
        <v>705</v>
      </c>
      <c r="R44" s="163" t="s">
        <v>1680</v>
      </c>
      <c r="S44" s="157" t="s">
        <v>1764</v>
      </c>
      <c r="T44" s="135" t="s">
        <v>711</v>
      </c>
      <c r="U44" s="135" t="s">
        <v>710</v>
      </c>
      <c r="V44" s="135" t="s">
        <v>709</v>
      </c>
      <c r="W44" s="163" t="s">
        <v>1681</v>
      </c>
      <c r="AQ44" t="s">
        <v>698</v>
      </c>
      <c r="AR44" t="s">
        <v>696</v>
      </c>
      <c r="AS44" t="s">
        <v>697</v>
      </c>
      <c r="AT44" t="s">
        <v>118</v>
      </c>
      <c r="AU44" t="s">
        <v>78</v>
      </c>
      <c r="AW44" t="s">
        <v>684</v>
      </c>
      <c r="AX44" t="s">
        <v>685</v>
      </c>
      <c r="BC44" t="s">
        <v>686</v>
      </c>
      <c r="BD44" t="s">
        <v>482</v>
      </c>
      <c r="BE44" t="s">
        <v>687</v>
      </c>
      <c r="BF44" t="s">
        <v>688</v>
      </c>
      <c r="BG44" t="s">
        <v>196</v>
      </c>
      <c r="BH44" t="s">
        <v>689</v>
      </c>
      <c r="BI44" t="s">
        <v>690</v>
      </c>
      <c r="BJ44" t="s">
        <v>698</v>
      </c>
      <c r="BK44" t="s">
        <v>696</v>
      </c>
      <c r="BL44" t="s">
        <v>88</v>
      </c>
    </row>
    <row r="45" spans="1:64" ht="15" customHeight="1" x14ac:dyDescent="0.2">
      <c r="A45" s="72" t="s">
        <v>698</v>
      </c>
      <c r="B45" s="72" t="s">
        <v>696</v>
      </c>
      <c r="C45" t="s">
        <v>697</v>
      </c>
      <c r="D45" t="s">
        <v>118</v>
      </c>
      <c r="E45" t="s">
        <v>684</v>
      </c>
      <c r="F45" t="s">
        <v>78</v>
      </c>
      <c r="G45" t="s">
        <v>196</v>
      </c>
      <c r="AQ45" t="s">
        <v>698</v>
      </c>
      <c r="AR45" t="s">
        <v>696</v>
      </c>
      <c r="AS45" t="s">
        <v>697</v>
      </c>
      <c r="AT45" t="s">
        <v>118</v>
      </c>
      <c r="AU45" t="s">
        <v>78</v>
      </c>
      <c r="AW45" t="s">
        <v>684</v>
      </c>
      <c r="AX45" t="s">
        <v>685</v>
      </c>
      <c r="BC45" t="s">
        <v>686</v>
      </c>
      <c r="BD45" t="s">
        <v>482</v>
      </c>
      <c r="BE45" t="s">
        <v>687</v>
      </c>
      <c r="BF45" t="s">
        <v>688</v>
      </c>
      <c r="BG45" t="s">
        <v>196</v>
      </c>
      <c r="BH45" t="s">
        <v>689</v>
      </c>
      <c r="BI45" t="s">
        <v>690</v>
      </c>
      <c r="BJ45" t="s">
        <v>698</v>
      </c>
      <c r="BK45" t="s">
        <v>696</v>
      </c>
      <c r="BL45" t="s">
        <v>88</v>
      </c>
    </row>
    <row r="46" spans="1:64" ht="15" customHeight="1" x14ac:dyDescent="0.2">
      <c r="A46" s="72" t="s">
        <v>698</v>
      </c>
      <c r="B46" s="72" t="s">
        <v>696</v>
      </c>
      <c r="C46" t="s">
        <v>697</v>
      </c>
      <c r="D46" t="s">
        <v>118</v>
      </c>
      <c r="E46" t="s">
        <v>684</v>
      </c>
      <c r="F46" t="s">
        <v>78</v>
      </c>
      <c r="G46" t="s">
        <v>196</v>
      </c>
      <c r="AQ46" t="s">
        <v>698</v>
      </c>
      <c r="AR46" t="s">
        <v>696</v>
      </c>
      <c r="AS46" t="s">
        <v>697</v>
      </c>
      <c r="AT46" t="s">
        <v>118</v>
      </c>
      <c r="AU46" t="s">
        <v>78</v>
      </c>
      <c r="AW46" t="s">
        <v>684</v>
      </c>
      <c r="AX46" t="s">
        <v>685</v>
      </c>
      <c r="BC46" t="s">
        <v>686</v>
      </c>
      <c r="BD46" t="s">
        <v>482</v>
      </c>
      <c r="BE46" t="s">
        <v>687</v>
      </c>
      <c r="BF46" t="s">
        <v>688</v>
      </c>
      <c r="BG46" t="s">
        <v>196</v>
      </c>
      <c r="BH46" t="s">
        <v>689</v>
      </c>
      <c r="BI46" t="s">
        <v>690</v>
      </c>
      <c r="BJ46" t="s">
        <v>698</v>
      </c>
      <c r="BK46" t="s">
        <v>696</v>
      </c>
      <c r="BL46" t="s">
        <v>88</v>
      </c>
    </row>
    <row r="47" spans="1:64" ht="15" customHeight="1" x14ac:dyDescent="0.2">
      <c r="A47" s="72" t="s">
        <v>718</v>
      </c>
      <c r="B47" s="72" t="s">
        <v>715</v>
      </c>
      <c r="C47" t="s">
        <v>716</v>
      </c>
      <c r="D47" t="s">
        <v>118</v>
      </c>
      <c r="E47" t="s">
        <v>720</v>
      </c>
      <c r="F47" t="s">
        <v>78</v>
      </c>
      <c r="G47" t="s">
        <v>124</v>
      </c>
      <c r="I47" s="157" t="s">
        <v>1765</v>
      </c>
      <c r="J47" s="135" t="s">
        <v>717</v>
      </c>
      <c r="K47" s="135" t="s">
        <v>716</v>
      </c>
      <c r="L47" s="135" t="s">
        <v>715</v>
      </c>
      <c r="M47" s="163" t="s">
        <v>1682</v>
      </c>
      <c r="AQ47" t="s">
        <v>718</v>
      </c>
      <c r="AR47" t="s">
        <v>715</v>
      </c>
      <c r="AS47" t="s">
        <v>716</v>
      </c>
      <c r="AT47" t="s">
        <v>118</v>
      </c>
      <c r="AU47" t="s">
        <v>78</v>
      </c>
      <c r="AW47" t="s">
        <v>720</v>
      </c>
      <c r="AX47" t="s">
        <v>721</v>
      </c>
      <c r="BC47" t="s">
        <v>722</v>
      </c>
      <c r="BD47" t="s">
        <v>12</v>
      </c>
      <c r="BE47" t="s">
        <v>723</v>
      </c>
      <c r="BF47" t="s">
        <v>724</v>
      </c>
      <c r="BG47" t="s">
        <v>124</v>
      </c>
      <c r="BH47" t="s">
        <v>725</v>
      </c>
      <c r="BI47" t="s">
        <v>726</v>
      </c>
      <c r="BJ47" t="s">
        <v>718</v>
      </c>
      <c r="BK47" t="s">
        <v>715</v>
      </c>
      <c r="BL47" t="s">
        <v>88</v>
      </c>
    </row>
    <row r="48" spans="1:64" ht="15" customHeight="1" x14ac:dyDescent="0.2">
      <c r="A48" s="72" t="s">
        <v>736</v>
      </c>
      <c r="B48" s="72" t="s">
        <v>734</v>
      </c>
      <c r="C48" t="s">
        <v>735</v>
      </c>
      <c r="D48" t="s">
        <v>118</v>
      </c>
      <c r="E48" t="s">
        <v>720</v>
      </c>
      <c r="F48" t="s">
        <v>78</v>
      </c>
      <c r="G48" t="s">
        <v>124</v>
      </c>
      <c r="I48" s="157" t="s">
        <v>1766</v>
      </c>
      <c r="J48" s="135" t="s">
        <v>717</v>
      </c>
      <c r="K48" s="135" t="s">
        <v>735</v>
      </c>
      <c r="L48" s="135" t="s">
        <v>734</v>
      </c>
      <c r="M48" s="163" t="s">
        <v>1682</v>
      </c>
      <c r="AQ48" t="s">
        <v>736</v>
      </c>
      <c r="AR48" t="s">
        <v>734</v>
      </c>
      <c r="AS48" t="s">
        <v>735</v>
      </c>
      <c r="AT48" t="s">
        <v>118</v>
      </c>
      <c r="AU48" t="s">
        <v>78</v>
      </c>
      <c r="AW48" t="s">
        <v>720</v>
      </c>
      <c r="AX48" t="s">
        <v>721</v>
      </c>
      <c r="BC48" t="s">
        <v>722</v>
      </c>
      <c r="BD48" t="s">
        <v>12</v>
      </c>
      <c r="BE48" t="s">
        <v>723</v>
      </c>
      <c r="BF48" t="s">
        <v>724</v>
      </c>
      <c r="BG48" t="s">
        <v>124</v>
      </c>
      <c r="BH48" t="s">
        <v>725</v>
      </c>
      <c r="BI48" t="s">
        <v>726</v>
      </c>
      <c r="BJ48" t="s">
        <v>736</v>
      </c>
      <c r="BK48" t="s">
        <v>734</v>
      </c>
      <c r="BL48" t="s">
        <v>88</v>
      </c>
    </row>
    <row r="49" spans="1:64" ht="15" customHeight="1" x14ac:dyDescent="0.2">
      <c r="A49" s="72" t="s">
        <v>746</v>
      </c>
      <c r="B49" s="72" t="s">
        <v>743</v>
      </c>
      <c r="C49" t="s">
        <v>744</v>
      </c>
      <c r="D49" t="s">
        <v>118</v>
      </c>
      <c r="E49" t="s">
        <v>748</v>
      </c>
      <c r="F49" t="s">
        <v>78</v>
      </c>
      <c r="G49" t="s">
        <v>124</v>
      </c>
      <c r="I49" s="157" t="s">
        <v>1767</v>
      </c>
      <c r="J49" s="135" t="s">
        <v>745</v>
      </c>
      <c r="K49" s="135" t="s">
        <v>744</v>
      </c>
      <c r="L49" s="135" t="s">
        <v>743</v>
      </c>
      <c r="M49" s="163" t="s">
        <v>1683</v>
      </c>
      <c r="AQ49" t="s">
        <v>746</v>
      </c>
      <c r="AR49" t="s">
        <v>743</v>
      </c>
      <c r="AS49" t="s">
        <v>744</v>
      </c>
      <c r="AT49" t="s">
        <v>118</v>
      </c>
      <c r="AU49" t="s">
        <v>78</v>
      </c>
      <c r="AW49" t="s">
        <v>748</v>
      </c>
      <c r="AX49" t="s">
        <v>749</v>
      </c>
      <c r="BC49" t="s">
        <v>666</v>
      </c>
      <c r="BD49" t="s">
        <v>302</v>
      </c>
      <c r="BE49" t="s">
        <v>750</v>
      </c>
      <c r="BF49" t="s">
        <v>124</v>
      </c>
      <c r="BG49" t="s">
        <v>124</v>
      </c>
      <c r="BH49" t="s">
        <v>670</v>
      </c>
      <c r="BI49" t="s">
        <v>671</v>
      </c>
      <c r="BJ49" t="s">
        <v>746</v>
      </c>
      <c r="BK49" t="s">
        <v>743</v>
      </c>
      <c r="BL49" t="s">
        <v>88</v>
      </c>
    </row>
    <row r="50" spans="1:64" ht="15" customHeight="1" x14ac:dyDescent="0.2">
      <c r="A50" s="72" t="s">
        <v>759</v>
      </c>
      <c r="B50" s="72" t="s">
        <v>756</v>
      </c>
      <c r="C50" t="s">
        <v>757</v>
      </c>
      <c r="D50" t="s">
        <v>118</v>
      </c>
      <c r="E50" t="s">
        <v>748</v>
      </c>
      <c r="F50" t="s">
        <v>78</v>
      </c>
      <c r="G50" t="s">
        <v>124</v>
      </c>
      <c r="I50" s="157" t="s">
        <v>1768</v>
      </c>
      <c r="J50" s="135" t="s">
        <v>758</v>
      </c>
      <c r="K50" s="135" t="s">
        <v>757</v>
      </c>
      <c r="L50" s="135" t="s">
        <v>756</v>
      </c>
      <c r="M50" s="163" t="s">
        <v>1684</v>
      </c>
      <c r="N50" s="157" t="s">
        <v>1769</v>
      </c>
      <c r="O50" s="135" t="s">
        <v>768</v>
      </c>
      <c r="P50" s="135" t="s">
        <v>767</v>
      </c>
      <c r="Q50" s="135" t="s">
        <v>766</v>
      </c>
      <c r="R50" s="163" t="s">
        <v>1685</v>
      </c>
      <c r="AQ50" t="s">
        <v>759</v>
      </c>
      <c r="AR50" t="s">
        <v>756</v>
      </c>
      <c r="AS50" t="s">
        <v>757</v>
      </c>
      <c r="AT50" t="s">
        <v>118</v>
      </c>
      <c r="AU50" t="s">
        <v>78</v>
      </c>
      <c r="AW50" t="s">
        <v>748</v>
      </c>
      <c r="AX50" t="s">
        <v>749</v>
      </c>
      <c r="BC50" t="s">
        <v>666</v>
      </c>
      <c r="BD50" t="s">
        <v>302</v>
      </c>
      <c r="BE50" t="s">
        <v>750</v>
      </c>
      <c r="BF50" t="s">
        <v>124</v>
      </c>
      <c r="BG50" t="s">
        <v>124</v>
      </c>
      <c r="BH50" t="s">
        <v>670</v>
      </c>
      <c r="BI50" t="s">
        <v>671</v>
      </c>
      <c r="BJ50" t="s">
        <v>759</v>
      </c>
      <c r="BK50" t="s">
        <v>756</v>
      </c>
      <c r="BL50" t="s">
        <v>88</v>
      </c>
    </row>
    <row r="51" spans="1:64" ht="15" customHeight="1" x14ac:dyDescent="0.2">
      <c r="A51" s="72" t="s">
        <v>759</v>
      </c>
      <c r="B51" s="72" t="s">
        <v>756</v>
      </c>
      <c r="C51" t="s">
        <v>757</v>
      </c>
      <c r="D51" t="s">
        <v>118</v>
      </c>
      <c r="E51" t="s">
        <v>748</v>
      </c>
      <c r="F51" t="s">
        <v>78</v>
      </c>
      <c r="G51" t="s">
        <v>124</v>
      </c>
      <c r="AQ51" t="s">
        <v>759</v>
      </c>
      <c r="AR51" t="s">
        <v>756</v>
      </c>
      <c r="AS51" t="s">
        <v>757</v>
      </c>
      <c r="AT51" t="s">
        <v>118</v>
      </c>
      <c r="AU51" t="s">
        <v>78</v>
      </c>
      <c r="AW51" t="s">
        <v>748</v>
      </c>
      <c r="AX51" t="s">
        <v>749</v>
      </c>
      <c r="BC51" t="s">
        <v>666</v>
      </c>
      <c r="BD51" t="s">
        <v>302</v>
      </c>
      <c r="BE51" t="s">
        <v>750</v>
      </c>
      <c r="BF51" t="s">
        <v>124</v>
      </c>
      <c r="BG51" t="s">
        <v>124</v>
      </c>
      <c r="BH51" t="s">
        <v>670</v>
      </c>
      <c r="BI51" t="s">
        <v>671</v>
      </c>
      <c r="BJ51" t="s">
        <v>759</v>
      </c>
      <c r="BK51" t="s">
        <v>756</v>
      </c>
      <c r="BL51" t="s">
        <v>88</v>
      </c>
    </row>
    <row r="52" spans="1:64" ht="15" customHeight="1" x14ac:dyDescent="0.2">
      <c r="A52" s="72" t="s">
        <v>773</v>
      </c>
      <c r="B52" s="72" t="s">
        <v>770</v>
      </c>
      <c r="C52" t="s">
        <v>771</v>
      </c>
      <c r="D52" t="s">
        <v>118</v>
      </c>
      <c r="E52" t="s">
        <v>775</v>
      </c>
      <c r="F52" t="s">
        <v>78</v>
      </c>
      <c r="G52" t="s">
        <v>124</v>
      </c>
      <c r="I52" s="157" t="s">
        <v>1770</v>
      </c>
      <c r="J52" s="135" t="s">
        <v>772</v>
      </c>
      <c r="K52" s="135" t="s">
        <v>771</v>
      </c>
      <c r="L52" s="135" t="s">
        <v>770</v>
      </c>
      <c r="M52" s="163" t="s">
        <v>1686</v>
      </c>
      <c r="N52" s="157" t="s">
        <v>1771</v>
      </c>
      <c r="O52" s="135" t="s">
        <v>711</v>
      </c>
      <c r="P52" s="135" t="s">
        <v>788</v>
      </c>
      <c r="Q52" s="135" t="s">
        <v>787</v>
      </c>
      <c r="R52" s="163" t="s">
        <v>1681</v>
      </c>
      <c r="S52" s="157" t="s">
        <v>1772</v>
      </c>
      <c r="T52" s="135" t="s">
        <v>768</v>
      </c>
      <c r="U52" s="135" t="s">
        <v>792</v>
      </c>
      <c r="V52" s="135" t="s">
        <v>791</v>
      </c>
      <c r="W52" s="163" t="s">
        <v>1685</v>
      </c>
      <c r="AQ52" t="s">
        <v>773</v>
      </c>
      <c r="AR52" t="s">
        <v>770</v>
      </c>
      <c r="AS52" t="s">
        <v>771</v>
      </c>
      <c r="AT52" t="s">
        <v>118</v>
      </c>
      <c r="AU52" t="s">
        <v>78</v>
      </c>
      <c r="AW52" t="s">
        <v>775</v>
      </c>
      <c r="AX52" t="s">
        <v>776</v>
      </c>
      <c r="BC52" t="s">
        <v>777</v>
      </c>
      <c r="BD52" t="s">
        <v>12</v>
      </c>
      <c r="BE52" t="s">
        <v>778</v>
      </c>
      <c r="BF52" t="s">
        <v>779</v>
      </c>
      <c r="BG52" t="s">
        <v>124</v>
      </c>
      <c r="BH52" t="s">
        <v>780</v>
      </c>
      <c r="BI52" t="s">
        <v>781</v>
      </c>
      <c r="BJ52" t="s">
        <v>773</v>
      </c>
      <c r="BK52" t="s">
        <v>770</v>
      </c>
      <c r="BL52" t="s">
        <v>88</v>
      </c>
    </row>
    <row r="53" spans="1:64" ht="15" customHeight="1" x14ac:dyDescent="0.2">
      <c r="A53" s="72" t="s">
        <v>773</v>
      </c>
      <c r="B53" s="72" t="s">
        <v>770</v>
      </c>
      <c r="C53" t="s">
        <v>771</v>
      </c>
      <c r="D53" t="s">
        <v>118</v>
      </c>
      <c r="E53" t="s">
        <v>775</v>
      </c>
      <c r="F53" t="s">
        <v>78</v>
      </c>
      <c r="G53" t="s">
        <v>124</v>
      </c>
      <c r="AQ53" t="s">
        <v>773</v>
      </c>
      <c r="AR53" t="s">
        <v>770</v>
      </c>
      <c r="AS53" t="s">
        <v>771</v>
      </c>
      <c r="AT53" t="s">
        <v>118</v>
      </c>
      <c r="AU53" t="s">
        <v>78</v>
      </c>
      <c r="AW53" t="s">
        <v>775</v>
      </c>
      <c r="AX53" t="s">
        <v>776</v>
      </c>
      <c r="BC53" t="s">
        <v>777</v>
      </c>
      <c r="BD53" t="s">
        <v>12</v>
      </c>
      <c r="BE53" t="s">
        <v>778</v>
      </c>
      <c r="BF53" t="s">
        <v>779</v>
      </c>
      <c r="BG53" t="s">
        <v>124</v>
      </c>
      <c r="BH53" t="s">
        <v>780</v>
      </c>
      <c r="BI53" t="s">
        <v>781</v>
      </c>
      <c r="BJ53" t="s">
        <v>773</v>
      </c>
      <c r="BK53" t="s">
        <v>770</v>
      </c>
      <c r="BL53" t="s">
        <v>88</v>
      </c>
    </row>
    <row r="54" spans="1:64" ht="15" customHeight="1" x14ac:dyDescent="0.2">
      <c r="A54" s="72" t="s">
        <v>773</v>
      </c>
      <c r="B54" s="72" t="s">
        <v>770</v>
      </c>
      <c r="C54" t="s">
        <v>771</v>
      </c>
      <c r="D54" t="s">
        <v>118</v>
      </c>
      <c r="E54" t="s">
        <v>775</v>
      </c>
      <c r="F54" t="s">
        <v>78</v>
      </c>
      <c r="G54" t="s">
        <v>124</v>
      </c>
      <c r="AQ54" t="s">
        <v>773</v>
      </c>
      <c r="AR54" t="s">
        <v>770</v>
      </c>
      <c r="AS54" t="s">
        <v>771</v>
      </c>
      <c r="AT54" t="s">
        <v>118</v>
      </c>
      <c r="AU54" t="s">
        <v>78</v>
      </c>
      <c r="AW54" t="s">
        <v>775</v>
      </c>
      <c r="AX54" t="s">
        <v>776</v>
      </c>
      <c r="BC54" t="s">
        <v>777</v>
      </c>
      <c r="BD54" t="s">
        <v>12</v>
      </c>
      <c r="BE54" t="s">
        <v>778</v>
      </c>
      <c r="BF54" t="s">
        <v>779</v>
      </c>
      <c r="BG54" t="s">
        <v>124</v>
      </c>
      <c r="BH54" t="s">
        <v>780</v>
      </c>
      <c r="BI54" t="s">
        <v>781</v>
      </c>
      <c r="BJ54" t="s">
        <v>773</v>
      </c>
      <c r="BK54" t="s">
        <v>770</v>
      </c>
      <c r="BL54" t="s">
        <v>88</v>
      </c>
    </row>
    <row r="55" spans="1:64" ht="15" customHeight="1" x14ac:dyDescent="0.2">
      <c r="A55" s="72" t="s">
        <v>799</v>
      </c>
      <c r="B55" s="72" t="s">
        <v>796</v>
      </c>
      <c r="C55" t="s">
        <v>797</v>
      </c>
      <c r="D55" t="s">
        <v>118</v>
      </c>
      <c r="E55" t="s">
        <v>775</v>
      </c>
      <c r="F55" t="s">
        <v>78</v>
      </c>
      <c r="G55" t="s">
        <v>124</v>
      </c>
      <c r="I55" s="157" t="s">
        <v>1773</v>
      </c>
      <c r="J55" s="135" t="s">
        <v>798</v>
      </c>
      <c r="K55" s="135" t="s">
        <v>797</v>
      </c>
      <c r="L55" s="135" t="s">
        <v>796</v>
      </c>
      <c r="M55" s="163" t="s">
        <v>1687</v>
      </c>
      <c r="AQ55" t="s">
        <v>799</v>
      </c>
      <c r="AR55" t="s">
        <v>796</v>
      </c>
      <c r="AS55" t="s">
        <v>797</v>
      </c>
      <c r="AT55" t="s">
        <v>118</v>
      </c>
      <c r="AU55" t="s">
        <v>78</v>
      </c>
      <c r="AW55" t="s">
        <v>775</v>
      </c>
      <c r="AX55" t="s">
        <v>776</v>
      </c>
      <c r="BC55" t="s">
        <v>777</v>
      </c>
      <c r="BD55" t="s">
        <v>12</v>
      </c>
      <c r="BE55" t="s">
        <v>778</v>
      </c>
      <c r="BF55" t="s">
        <v>779</v>
      </c>
      <c r="BG55" t="s">
        <v>124</v>
      </c>
      <c r="BH55" t="s">
        <v>780</v>
      </c>
      <c r="BI55" t="s">
        <v>781</v>
      </c>
      <c r="BJ55" t="s">
        <v>799</v>
      </c>
      <c r="BK55" t="s">
        <v>796</v>
      </c>
      <c r="BL55" t="s">
        <v>88</v>
      </c>
    </row>
    <row r="56" spans="1:64" ht="15" customHeight="1" x14ac:dyDescent="0.2">
      <c r="A56" s="72" t="s">
        <v>809</v>
      </c>
      <c r="B56" s="72" t="s">
        <v>807</v>
      </c>
      <c r="C56" t="s">
        <v>808</v>
      </c>
      <c r="D56" t="s">
        <v>118</v>
      </c>
      <c r="E56" t="s">
        <v>775</v>
      </c>
      <c r="F56" t="s">
        <v>78</v>
      </c>
      <c r="G56" t="s">
        <v>124</v>
      </c>
      <c r="I56" s="157" t="s">
        <v>1774</v>
      </c>
      <c r="J56" s="135" t="s">
        <v>680</v>
      </c>
      <c r="K56" s="135" t="s">
        <v>808</v>
      </c>
      <c r="L56" s="135" t="s">
        <v>807</v>
      </c>
      <c r="M56" s="163" t="s">
        <v>1679</v>
      </c>
      <c r="N56" s="157" t="s">
        <v>1775</v>
      </c>
      <c r="O56" s="135" t="s">
        <v>707</v>
      </c>
      <c r="P56" s="135" t="s">
        <v>817</v>
      </c>
      <c r="Q56" s="135" t="s">
        <v>816</v>
      </c>
      <c r="R56" s="163" t="s">
        <v>1680</v>
      </c>
      <c r="S56" s="157" t="s">
        <v>1776</v>
      </c>
      <c r="T56" s="135" t="s">
        <v>518</v>
      </c>
      <c r="U56" s="135" t="s">
        <v>820</v>
      </c>
      <c r="V56" s="135" t="s">
        <v>819</v>
      </c>
      <c r="W56" s="163" t="s">
        <v>1672</v>
      </c>
      <c r="AQ56" t="s">
        <v>809</v>
      </c>
      <c r="AR56" t="s">
        <v>807</v>
      </c>
      <c r="AS56" t="s">
        <v>808</v>
      </c>
      <c r="AT56" t="s">
        <v>118</v>
      </c>
      <c r="AU56" t="s">
        <v>78</v>
      </c>
      <c r="AW56" t="s">
        <v>775</v>
      </c>
      <c r="AX56" t="s">
        <v>776</v>
      </c>
      <c r="BC56" t="s">
        <v>777</v>
      </c>
      <c r="BD56" t="s">
        <v>12</v>
      </c>
      <c r="BE56" t="s">
        <v>778</v>
      </c>
      <c r="BF56" t="s">
        <v>779</v>
      </c>
      <c r="BG56" t="s">
        <v>124</v>
      </c>
      <c r="BH56" t="s">
        <v>780</v>
      </c>
      <c r="BI56" t="s">
        <v>781</v>
      </c>
      <c r="BJ56" t="s">
        <v>809</v>
      </c>
      <c r="BK56" t="s">
        <v>807</v>
      </c>
      <c r="BL56" t="s">
        <v>88</v>
      </c>
    </row>
    <row r="57" spans="1:64" ht="15" customHeight="1" x14ac:dyDescent="0.2">
      <c r="A57" s="72" t="s">
        <v>809</v>
      </c>
      <c r="B57" s="72" t="s">
        <v>807</v>
      </c>
      <c r="C57" t="s">
        <v>808</v>
      </c>
      <c r="D57" t="s">
        <v>118</v>
      </c>
      <c r="E57" t="s">
        <v>775</v>
      </c>
      <c r="F57" t="s">
        <v>78</v>
      </c>
      <c r="G57" t="s">
        <v>124</v>
      </c>
      <c r="AQ57" t="s">
        <v>809</v>
      </c>
      <c r="AR57" t="s">
        <v>807</v>
      </c>
      <c r="AS57" t="s">
        <v>808</v>
      </c>
      <c r="AT57" t="s">
        <v>118</v>
      </c>
      <c r="AU57" t="s">
        <v>78</v>
      </c>
      <c r="AW57" t="s">
        <v>775</v>
      </c>
      <c r="AX57" t="s">
        <v>776</v>
      </c>
      <c r="BC57" t="s">
        <v>777</v>
      </c>
      <c r="BD57" t="s">
        <v>12</v>
      </c>
      <c r="BE57" t="s">
        <v>778</v>
      </c>
      <c r="BF57" t="s">
        <v>779</v>
      </c>
      <c r="BG57" t="s">
        <v>124</v>
      </c>
      <c r="BH57" t="s">
        <v>780</v>
      </c>
      <c r="BI57" t="s">
        <v>781</v>
      </c>
      <c r="BJ57" t="s">
        <v>809</v>
      </c>
      <c r="BK57" t="s">
        <v>807</v>
      </c>
      <c r="BL57" t="s">
        <v>88</v>
      </c>
    </row>
    <row r="58" spans="1:64" ht="15" customHeight="1" x14ac:dyDescent="0.2">
      <c r="A58" s="72" t="s">
        <v>809</v>
      </c>
      <c r="B58" s="72" t="s">
        <v>807</v>
      </c>
      <c r="C58" t="s">
        <v>808</v>
      </c>
      <c r="D58" t="s">
        <v>118</v>
      </c>
      <c r="E58" t="s">
        <v>775</v>
      </c>
      <c r="F58" t="s">
        <v>78</v>
      </c>
      <c r="G58" t="s">
        <v>124</v>
      </c>
      <c r="AQ58" t="s">
        <v>809</v>
      </c>
      <c r="AR58" t="s">
        <v>807</v>
      </c>
      <c r="AS58" t="s">
        <v>808</v>
      </c>
      <c r="AT58" t="s">
        <v>118</v>
      </c>
      <c r="AU58" t="s">
        <v>78</v>
      </c>
      <c r="AW58" t="s">
        <v>775</v>
      </c>
      <c r="AX58" t="s">
        <v>776</v>
      </c>
      <c r="BC58" t="s">
        <v>777</v>
      </c>
      <c r="BD58" t="s">
        <v>12</v>
      </c>
      <c r="BE58" t="s">
        <v>778</v>
      </c>
      <c r="BF58" t="s">
        <v>779</v>
      </c>
      <c r="BG58" t="s">
        <v>124</v>
      </c>
      <c r="BH58" t="s">
        <v>780</v>
      </c>
      <c r="BI58" t="s">
        <v>781</v>
      </c>
      <c r="BJ58" t="s">
        <v>809</v>
      </c>
      <c r="BK58" t="s">
        <v>807</v>
      </c>
      <c r="BL58" t="s">
        <v>88</v>
      </c>
    </row>
    <row r="59" spans="1:64" ht="15" customHeight="1" x14ac:dyDescent="0.2">
      <c r="A59" s="72" t="s">
        <v>826</v>
      </c>
      <c r="B59" s="72" t="s">
        <v>827</v>
      </c>
      <c r="C59" t="s">
        <v>828</v>
      </c>
      <c r="D59" t="s">
        <v>77</v>
      </c>
      <c r="E59" t="s">
        <v>830</v>
      </c>
      <c r="F59" t="s">
        <v>78</v>
      </c>
      <c r="G59" t="s">
        <v>836</v>
      </c>
      <c r="I59" s="157" t="s">
        <v>1777</v>
      </c>
      <c r="J59" s="135" t="s">
        <v>825</v>
      </c>
      <c r="K59" s="135" t="s">
        <v>824</v>
      </c>
      <c r="L59" s="135" t="s">
        <v>823</v>
      </c>
      <c r="M59" s="163" t="s">
        <v>1688</v>
      </c>
      <c r="N59" s="157" t="s">
        <v>1778</v>
      </c>
      <c r="O59" s="135" t="s">
        <v>108</v>
      </c>
      <c r="P59" s="135" t="s">
        <v>844</v>
      </c>
      <c r="Q59" s="135" t="s">
        <v>844</v>
      </c>
      <c r="R59" s="163" t="s">
        <v>1645</v>
      </c>
      <c r="AQ59" t="s">
        <v>826</v>
      </c>
      <c r="AR59" t="s">
        <v>827</v>
      </c>
      <c r="AS59" t="s">
        <v>828</v>
      </c>
      <c r="AT59" t="s">
        <v>77</v>
      </c>
      <c r="AU59" t="s">
        <v>78</v>
      </c>
      <c r="AV59" t="s">
        <v>80</v>
      </c>
      <c r="AW59" t="s">
        <v>830</v>
      </c>
      <c r="AX59" t="s">
        <v>831</v>
      </c>
      <c r="BC59" t="s">
        <v>832</v>
      </c>
      <c r="BD59" t="s">
        <v>833</v>
      </c>
      <c r="BE59" t="s">
        <v>834</v>
      </c>
      <c r="BF59" t="s">
        <v>835</v>
      </c>
      <c r="BG59" t="s">
        <v>836</v>
      </c>
      <c r="BH59" t="s">
        <v>837</v>
      </c>
      <c r="BI59" t="s">
        <v>838</v>
      </c>
      <c r="BJ59" t="s">
        <v>826</v>
      </c>
      <c r="BK59" t="s">
        <v>827</v>
      </c>
      <c r="BL59" t="s">
        <v>88</v>
      </c>
    </row>
    <row r="60" spans="1:64" ht="15" customHeight="1" x14ac:dyDescent="0.2">
      <c r="A60" s="72" t="s">
        <v>826</v>
      </c>
      <c r="B60" s="72" t="s">
        <v>827</v>
      </c>
      <c r="C60" t="s">
        <v>828</v>
      </c>
      <c r="D60" t="s">
        <v>77</v>
      </c>
      <c r="E60" t="s">
        <v>830</v>
      </c>
      <c r="F60" t="s">
        <v>78</v>
      </c>
      <c r="G60" t="s">
        <v>836</v>
      </c>
      <c r="AQ60" t="s">
        <v>826</v>
      </c>
      <c r="AR60" t="s">
        <v>827</v>
      </c>
      <c r="AS60" t="s">
        <v>828</v>
      </c>
      <c r="AT60" t="s">
        <v>77</v>
      </c>
      <c r="AU60" t="s">
        <v>78</v>
      </c>
      <c r="AV60" t="s">
        <v>80</v>
      </c>
      <c r="AW60" t="s">
        <v>830</v>
      </c>
      <c r="AX60" t="s">
        <v>831</v>
      </c>
      <c r="BC60" t="s">
        <v>832</v>
      </c>
      <c r="BD60" t="s">
        <v>833</v>
      </c>
      <c r="BE60" t="s">
        <v>834</v>
      </c>
      <c r="BF60" t="s">
        <v>835</v>
      </c>
      <c r="BG60" t="s">
        <v>836</v>
      </c>
      <c r="BH60" t="s">
        <v>837</v>
      </c>
      <c r="BI60" t="s">
        <v>838</v>
      </c>
      <c r="BJ60" t="s">
        <v>826</v>
      </c>
      <c r="BK60" t="s">
        <v>827</v>
      </c>
      <c r="BL60" t="s">
        <v>88</v>
      </c>
    </row>
    <row r="61" spans="1:64" ht="15" customHeight="1" x14ac:dyDescent="0.2">
      <c r="A61" s="72" t="s">
        <v>850</v>
      </c>
      <c r="B61" s="72" t="s">
        <v>851</v>
      </c>
      <c r="C61" t="s">
        <v>854</v>
      </c>
      <c r="D61" t="s">
        <v>77</v>
      </c>
      <c r="E61" t="s">
        <v>855</v>
      </c>
      <c r="F61" t="s">
        <v>78</v>
      </c>
      <c r="G61" t="s">
        <v>86</v>
      </c>
      <c r="I61" s="157" t="s">
        <v>1779</v>
      </c>
      <c r="J61" s="135" t="s">
        <v>849</v>
      </c>
      <c r="K61" s="135" t="s">
        <v>848</v>
      </c>
      <c r="L61" s="135" t="s">
        <v>847</v>
      </c>
      <c r="M61" s="163" t="s">
        <v>1689</v>
      </c>
      <c r="AQ61" t="s">
        <v>850</v>
      </c>
      <c r="AR61" t="s">
        <v>851</v>
      </c>
      <c r="AS61" t="s">
        <v>854</v>
      </c>
      <c r="AT61" t="s">
        <v>77</v>
      </c>
      <c r="AU61" t="s">
        <v>78</v>
      </c>
      <c r="AV61" t="s">
        <v>80</v>
      </c>
      <c r="AW61" t="s">
        <v>855</v>
      </c>
      <c r="BC61" t="s">
        <v>856</v>
      </c>
      <c r="BD61" t="s">
        <v>302</v>
      </c>
      <c r="BE61" t="s">
        <v>857</v>
      </c>
      <c r="BF61" t="s">
        <v>858</v>
      </c>
      <c r="BG61" t="s">
        <v>86</v>
      </c>
      <c r="BH61" t="s">
        <v>859</v>
      </c>
      <c r="BI61" t="s">
        <v>860</v>
      </c>
      <c r="BJ61" t="s">
        <v>850</v>
      </c>
      <c r="BK61" t="s">
        <v>851</v>
      </c>
      <c r="BL61" t="s">
        <v>88</v>
      </c>
    </row>
    <row r="62" spans="1:64" ht="15" customHeight="1" x14ac:dyDescent="0.2">
      <c r="A62" s="72" t="s">
        <v>870</v>
      </c>
      <c r="B62" s="72" t="s">
        <v>871</v>
      </c>
      <c r="C62" t="s">
        <v>872</v>
      </c>
      <c r="D62" t="s">
        <v>80</v>
      </c>
      <c r="E62" t="s">
        <v>874</v>
      </c>
      <c r="F62" t="s">
        <v>78</v>
      </c>
      <c r="G62" t="s">
        <v>879</v>
      </c>
      <c r="I62" s="157" t="s">
        <v>1780</v>
      </c>
      <c r="J62" s="135" t="s">
        <v>869</v>
      </c>
      <c r="K62" s="135" t="s">
        <v>868</v>
      </c>
      <c r="L62" s="135" t="s">
        <v>867</v>
      </c>
      <c r="M62" s="163" t="s">
        <v>1690</v>
      </c>
      <c r="AQ62" t="s">
        <v>870</v>
      </c>
      <c r="AR62" t="s">
        <v>871</v>
      </c>
      <c r="AS62" t="s">
        <v>872</v>
      </c>
      <c r="AT62" t="s">
        <v>80</v>
      </c>
      <c r="AU62" t="s">
        <v>78</v>
      </c>
      <c r="AW62" t="s">
        <v>874</v>
      </c>
      <c r="AX62" t="s">
        <v>875</v>
      </c>
      <c r="BC62" t="s">
        <v>876</v>
      </c>
      <c r="BD62" t="s">
        <v>368</v>
      </c>
      <c r="BE62" t="s">
        <v>877</v>
      </c>
      <c r="BF62" t="s">
        <v>878</v>
      </c>
      <c r="BG62" t="s">
        <v>879</v>
      </c>
      <c r="BH62" t="s">
        <v>880</v>
      </c>
      <c r="BI62" t="s">
        <v>881</v>
      </c>
      <c r="BJ62" t="s">
        <v>870</v>
      </c>
      <c r="BK62" t="s">
        <v>871</v>
      </c>
      <c r="BL62" t="s">
        <v>88</v>
      </c>
    </row>
    <row r="63" spans="1:64" ht="15" customHeight="1" x14ac:dyDescent="0.2">
      <c r="A63" s="72" t="s">
        <v>890</v>
      </c>
      <c r="B63" s="72" t="s">
        <v>891</v>
      </c>
      <c r="C63" t="s">
        <v>892</v>
      </c>
      <c r="D63" t="s">
        <v>388</v>
      </c>
      <c r="E63" t="s">
        <v>895</v>
      </c>
      <c r="F63" t="s">
        <v>78</v>
      </c>
      <c r="G63" t="s">
        <v>173</v>
      </c>
      <c r="I63" s="157" t="s">
        <v>1781</v>
      </c>
      <c r="J63" s="135" t="s">
        <v>889</v>
      </c>
      <c r="K63" s="135" t="s">
        <v>888</v>
      </c>
      <c r="L63" s="135" t="s">
        <v>887</v>
      </c>
      <c r="M63" s="163" t="s">
        <v>1691</v>
      </c>
      <c r="AQ63" t="s">
        <v>890</v>
      </c>
      <c r="AR63" t="s">
        <v>891</v>
      </c>
      <c r="AS63" t="s">
        <v>892</v>
      </c>
      <c r="AT63" t="s">
        <v>388</v>
      </c>
      <c r="AU63" t="s">
        <v>78</v>
      </c>
      <c r="AV63" t="s">
        <v>894</v>
      </c>
      <c r="AW63" t="s">
        <v>895</v>
      </c>
      <c r="AX63" t="s">
        <v>896</v>
      </c>
      <c r="BC63" t="s">
        <v>897</v>
      </c>
      <c r="BD63" t="s">
        <v>898</v>
      </c>
      <c r="BE63" t="s">
        <v>899</v>
      </c>
      <c r="BF63" t="s">
        <v>900</v>
      </c>
      <c r="BG63" t="s">
        <v>173</v>
      </c>
      <c r="BH63" t="s">
        <v>901</v>
      </c>
      <c r="BI63" t="s">
        <v>902</v>
      </c>
      <c r="BJ63" t="s">
        <v>890</v>
      </c>
      <c r="BK63" t="s">
        <v>891</v>
      </c>
      <c r="BL63" t="s">
        <v>88</v>
      </c>
    </row>
    <row r="64" spans="1:64" ht="15" customHeight="1" x14ac:dyDescent="0.2">
      <c r="A64" s="107" t="s">
        <v>912</v>
      </c>
      <c r="B64" s="72" t="s">
        <v>913</v>
      </c>
      <c r="C64" t="s">
        <v>914</v>
      </c>
      <c r="D64" t="s">
        <v>80</v>
      </c>
      <c r="E64" t="s">
        <v>917</v>
      </c>
      <c r="F64" t="s">
        <v>319</v>
      </c>
      <c r="G64" t="s">
        <v>124</v>
      </c>
      <c r="I64" s="157" t="s">
        <v>1782</v>
      </c>
      <c r="J64" s="135" t="s">
        <v>911</v>
      </c>
      <c r="K64" s="135" t="s">
        <v>910</v>
      </c>
      <c r="L64" s="135" t="s">
        <v>909</v>
      </c>
      <c r="M64" s="163" t="s">
        <v>1692</v>
      </c>
      <c r="AQ64" t="s">
        <v>912</v>
      </c>
      <c r="AR64" t="s">
        <v>913</v>
      </c>
      <c r="AS64" t="s">
        <v>914</v>
      </c>
      <c r="AT64" t="s">
        <v>80</v>
      </c>
      <c r="AU64" t="s">
        <v>319</v>
      </c>
      <c r="AV64" t="s">
        <v>916</v>
      </c>
      <c r="AW64" t="s">
        <v>917</v>
      </c>
      <c r="AX64" t="s">
        <v>918</v>
      </c>
      <c r="BC64" t="s">
        <v>919</v>
      </c>
      <c r="BD64" t="s">
        <v>920</v>
      </c>
      <c r="BE64" t="s">
        <v>921</v>
      </c>
      <c r="BF64" t="s">
        <v>124</v>
      </c>
      <c r="BG64" t="s">
        <v>124</v>
      </c>
      <c r="BH64" t="s">
        <v>922</v>
      </c>
      <c r="BI64" t="s">
        <v>923</v>
      </c>
      <c r="BJ64" t="s">
        <v>912</v>
      </c>
      <c r="BK64" t="s">
        <v>913</v>
      </c>
    </row>
    <row r="65" spans="1:64" ht="15" customHeight="1" x14ac:dyDescent="0.2">
      <c r="A65" s="72" t="s">
        <v>933</v>
      </c>
      <c r="B65" s="72" t="s">
        <v>934</v>
      </c>
      <c r="C65" t="s">
        <v>937</v>
      </c>
      <c r="D65" t="s">
        <v>80</v>
      </c>
      <c r="E65" t="s">
        <v>874</v>
      </c>
      <c r="F65" t="s">
        <v>78</v>
      </c>
      <c r="G65" t="s">
        <v>879</v>
      </c>
      <c r="I65" s="157" t="s">
        <v>1783</v>
      </c>
      <c r="J65" s="135" t="s">
        <v>932</v>
      </c>
      <c r="K65" s="135" t="s">
        <v>931</v>
      </c>
      <c r="L65" s="135" t="s">
        <v>930</v>
      </c>
      <c r="M65" s="163" t="s">
        <v>1693</v>
      </c>
      <c r="AQ65" t="s">
        <v>933</v>
      </c>
      <c r="AR65" t="s">
        <v>934</v>
      </c>
      <c r="AS65" t="s">
        <v>937</v>
      </c>
      <c r="AT65" t="s">
        <v>80</v>
      </c>
      <c r="AU65" t="s">
        <v>78</v>
      </c>
      <c r="AV65" t="s">
        <v>77</v>
      </c>
      <c r="AW65" t="s">
        <v>874</v>
      </c>
      <c r="AX65" t="s">
        <v>875</v>
      </c>
      <c r="BC65" t="s">
        <v>938</v>
      </c>
      <c r="BD65" t="s">
        <v>368</v>
      </c>
      <c r="BE65" t="s">
        <v>877</v>
      </c>
      <c r="BF65" t="s">
        <v>878</v>
      </c>
      <c r="BG65" t="s">
        <v>879</v>
      </c>
      <c r="BH65" t="s">
        <v>880</v>
      </c>
      <c r="BI65" t="s">
        <v>881</v>
      </c>
      <c r="BJ65" t="s">
        <v>933</v>
      </c>
      <c r="BK65" t="s">
        <v>934</v>
      </c>
      <c r="BL65" t="s">
        <v>88</v>
      </c>
    </row>
    <row r="66" spans="1:64" ht="15" customHeight="1" x14ac:dyDescent="0.2">
      <c r="A66" s="159" t="s">
        <v>948</v>
      </c>
      <c r="B66" s="72" t="s">
        <v>949</v>
      </c>
      <c r="C66" t="s">
        <v>946</v>
      </c>
      <c r="D66" t="s">
        <v>118</v>
      </c>
      <c r="E66" t="s">
        <v>951</v>
      </c>
      <c r="F66" t="s">
        <v>166</v>
      </c>
      <c r="G66" t="s">
        <v>465</v>
      </c>
      <c r="I66" s="157" t="s">
        <v>1784</v>
      </c>
      <c r="J66" s="135" t="s">
        <v>947</v>
      </c>
      <c r="K66" s="135" t="s">
        <v>946</v>
      </c>
      <c r="L66" s="135" t="s">
        <v>945</v>
      </c>
      <c r="M66" s="163" t="s">
        <v>1694</v>
      </c>
      <c r="AQ66" t="s">
        <v>948</v>
      </c>
      <c r="AR66" t="s">
        <v>949</v>
      </c>
      <c r="AS66" t="s">
        <v>946</v>
      </c>
      <c r="AT66" t="s">
        <v>118</v>
      </c>
      <c r="AU66" t="s">
        <v>166</v>
      </c>
      <c r="AW66" t="s">
        <v>951</v>
      </c>
      <c r="BA66" t="s">
        <v>952</v>
      </c>
      <c r="BC66" t="s">
        <v>953</v>
      </c>
      <c r="BD66" t="s">
        <v>954</v>
      </c>
      <c r="BE66" t="s">
        <v>955</v>
      </c>
      <c r="BF66" t="s">
        <v>465</v>
      </c>
      <c r="BG66" t="s">
        <v>465</v>
      </c>
      <c r="BH66" t="s">
        <v>956</v>
      </c>
      <c r="BI66" t="s">
        <v>957</v>
      </c>
      <c r="BJ66" t="s">
        <v>948</v>
      </c>
      <c r="BK66" t="s">
        <v>949</v>
      </c>
      <c r="BL66" t="s">
        <v>88</v>
      </c>
    </row>
    <row r="67" spans="1:64" ht="15" customHeight="1" x14ac:dyDescent="0.2">
      <c r="A67" s="107" t="s">
        <v>966</v>
      </c>
      <c r="B67" s="72" t="s">
        <v>967</v>
      </c>
      <c r="C67" t="s">
        <v>970</v>
      </c>
      <c r="D67" t="s">
        <v>77</v>
      </c>
      <c r="E67" t="s">
        <v>971</v>
      </c>
      <c r="F67" t="s">
        <v>319</v>
      </c>
      <c r="G67" t="s">
        <v>196</v>
      </c>
      <c r="I67" s="157" t="s">
        <v>1785</v>
      </c>
      <c r="J67" s="135" t="s">
        <v>965</v>
      </c>
      <c r="K67" s="135" t="s">
        <v>964</v>
      </c>
      <c r="L67" s="135" t="s">
        <v>963</v>
      </c>
      <c r="M67" s="163" t="s">
        <v>1695</v>
      </c>
      <c r="N67" s="157" t="s">
        <v>1786</v>
      </c>
      <c r="O67" s="135" t="s">
        <v>984</v>
      </c>
      <c r="P67" s="135" t="s">
        <v>983</v>
      </c>
      <c r="Q67" s="135" t="s">
        <v>982</v>
      </c>
      <c r="R67" s="163" t="s">
        <v>1696</v>
      </c>
      <c r="AQ67" t="s">
        <v>966</v>
      </c>
      <c r="AR67" t="s">
        <v>967</v>
      </c>
      <c r="AS67" t="s">
        <v>970</v>
      </c>
      <c r="AT67" t="s">
        <v>77</v>
      </c>
      <c r="AU67" t="s">
        <v>319</v>
      </c>
      <c r="AV67" t="s">
        <v>80</v>
      </c>
      <c r="AW67" t="s">
        <v>971</v>
      </c>
      <c r="AY67" t="s">
        <v>972</v>
      </c>
      <c r="BC67" t="s">
        <v>971</v>
      </c>
      <c r="BD67" t="s">
        <v>319</v>
      </c>
      <c r="BE67" t="s">
        <v>973</v>
      </c>
      <c r="BF67" t="s">
        <v>974</v>
      </c>
      <c r="BG67" t="s">
        <v>196</v>
      </c>
      <c r="BH67" t="s">
        <v>975</v>
      </c>
      <c r="BI67" t="s">
        <v>976</v>
      </c>
      <c r="BJ67" t="s">
        <v>966</v>
      </c>
      <c r="BK67" t="s">
        <v>967</v>
      </c>
      <c r="BL67" t="s">
        <v>88</v>
      </c>
    </row>
    <row r="68" spans="1:64" ht="15" customHeight="1" x14ac:dyDescent="0.2">
      <c r="A68" s="107" t="s">
        <v>966</v>
      </c>
      <c r="B68" s="72" t="s">
        <v>967</v>
      </c>
      <c r="C68" t="s">
        <v>970</v>
      </c>
      <c r="D68" t="s">
        <v>77</v>
      </c>
      <c r="E68" t="s">
        <v>971</v>
      </c>
      <c r="F68" t="s">
        <v>319</v>
      </c>
      <c r="G68" t="s">
        <v>196</v>
      </c>
      <c r="AQ68" t="s">
        <v>966</v>
      </c>
      <c r="AR68" t="s">
        <v>967</v>
      </c>
      <c r="AS68" t="s">
        <v>970</v>
      </c>
      <c r="AT68" t="s">
        <v>77</v>
      </c>
      <c r="AU68" t="s">
        <v>319</v>
      </c>
      <c r="AV68" t="s">
        <v>80</v>
      </c>
      <c r="AW68" t="s">
        <v>971</v>
      </c>
      <c r="AY68" t="s">
        <v>972</v>
      </c>
      <c r="BC68" t="s">
        <v>971</v>
      </c>
      <c r="BD68" t="s">
        <v>319</v>
      </c>
      <c r="BE68" t="s">
        <v>973</v>
      </c>
      <c r="BF68" t="s">
        <v>974</v>
      </c>
      <c r="BG68" t="s">
        <v>196</v>
      </c>
      <c r="BH68" t="s">
        <v>975</v>
      </c>
      <c r="BI68" t="s">
        <v>976</v>
      </c>
      <c r="BJ68" t="s">
        <v>966</v>
      </c>
      <c r="BK68" t="s">
        <v>967</v>
      </c>
      <c r="BL68" t="s">
        <v>88</v>
      </c>
    </row>
    <row r="69" spans="1:64" ht="15" customHeight="1" x14ac:dyDescent="0.2">
      <c r="A69" s="117" t="s">
        <v>989</v>
      </c>
      <c r="B69" s="72" t="s">
        <v>990</v>
      </c>
      <c r="C69" t="s">
        <v>991</v>
      </c>
      <c r="D69" t="s">
        <v>77</v>
      </c>
      <c r="E69" t="s">
        <v>994</v>
      </c>
      <c r="F69" t="s">
        <v>319</v>
      </c>
      <c r="G69" t="s">
        <v>196</v>
      </c>
      <c r="I69" s="157" t="s">
        <v>1787</v>
      </c>
      <c r="J69" s="135" t="s">
        <v>988</v>
      </c>
      <c r="K69" s="135" t="s">
        <v>987</v>
      </c>
      <c r="L69" s="135" t="s">
        <v>986</v>
      </c>
      <c r="M69" s="163" t="s">
        <v>1697</v>
      </c>
      <c r="AQ69" t="s">
        <v>989</v>
      </c>
      <c r="AR69" t="s">
        <v>990</v>
      </c>
      <c r="AS69" t="s">
        <v>991</v>
      </c>
      <c r="AT69" t="s">
        <v>77</v>
      </c>
      <c r="AU69" t="s">
        <v>319</v>
      </c>
      <c r="AV69" t="s">
        <v>993</v>
      </c>
      <c r="AW69" t="s">
        <v>994</v>
      </c>
      <c r="AX69" t="s">
        <v>995</v>
      </c>
      <c r="BC69" t="s">
        <v>996</v>
      </c>
      <c r="BD69" t="s">
        <v>997</v>
      </c>
      <c r="BE69" t="s">
        <v>998</v>
      </c>
      <c r="BF69" t="s">
        <v>999</v>
      </c>
      <c r="BG69" t="s">
        <v>196</v>
      </c>
      <c r="BH69" t="s">
        <v>1000</v>
      </c>
      <c r="BI69" t="s">
        <v>1001</v>
      </c>
      <c r="BJ69" t="s">
        <v>989</v>
      </c>
      <c r="BK69" t="s">
        <v>990</v>
      </c>
      <c r="BL69" t="s">
        <v>88</v>
      </c>
    </row>
    <row r="70" spans="1:64" ht="15" customHeight="1" x14ac:dyDescent="0.2">
      <c r="A70" s="72" t="s">
        <v>1009</v>
      </c>
      <c r="B70" s="72" t="s">
        <v>1013</v>
      </c>
      <c r="C70" t="s">
        <v>1014</v>
      </c>
      <c r="D70" t="s">
        <v>388</v>
      </c>
      <c r="E70" t="s">
        <v>1016</v>
      </c>
      <c r="F70" t="s">
        <v>78</v>
      </c>
      <c r="G70" t="s">
        <v>1021</v>
      </c>
      <c r="I70" s="157" t="s">
        <v>1788</v>
      </c>
      <c r="J70" s="135" t="s">
        <v>623</v>
      </c>
      <c r="K70" s="135" t="s">
        <v>1008</v>
      </c>
      <c r="L70" s="135" t="s">
        <v>1007</v>
      </c>
      <c r="M70" s="163" t="s">
        <v>1676</v>
      </c>
      <c r="AQ70" t="s">
        <v>1009</v>
      </c>
      <c r="AR70" t="s">
        <v>1013</v>
      </c>
      <c r="AS70" t="s">
        <v>1014</v>
      </c>
      <c r="AT70" t="s">
        <v>388</v>
      </c>
      <c r="AU70" t="s">
        <v>78</v>
      </c>
      <c r="AV70" t="s">
        <v>1015</v>
      </c>
      <c r="AW70" t="s">
        <v>1016</v>
      </c>
      <c r="AX70" t="s">
        <v>1017</v>
      </c>
      <c r="BC70" t="s">
        <v>1018</v>
      </c>
      <c r="BD70" t="s">
        <v>1019</v>
      </c>
      <c r="BE70" t="s">
        <v>1020</v>
      </c>
      <c r="BF70" t="s">
        <v>1021</v>
      </c>
      <c r="BG70" t="s">
        <v>1021</v>
      </c>
      <c r="BH70" t="s">
        <v>1022</v>
      </c>
      <c r="BI70" t="s">
        <v>1023</v>
      </c>
      <c r="BJ70" t="s">
        <v>1009</v>
      </c>
      <c r="BK70" t="s">
        <v>1013</v>
      </c>
      <c r="BL70" t="s">
        <v>88</v>
      </c>
    </row>
    <row r="71" spans="1:64" ht="15" customHeight="1" x14ac:dyDescent="0.2">
      <c r="A71" s="72" t="s">
        <v>1031</v>
      </c>
      <c r="B71" s="72" t="s">
        <v>1032</v>
      </c>
      <c r="C71" t="s">
        <v>1033</v>
      </c>
      <c r="D71" t="s">
        <v>388</v>
      </c>
      <c r="E71" t="s">
        <v>1036</v>
      </c>
      <c r="F71" t="s">
        <v>78</v>
      </c>
      <c r="G71" t="s">
        <v>632</v>
      </c>
      <c r="I71" s="157" t="s">
        <v>1789</v>
      </c>
      <c r="J71" s="135" t="s">
        <v>623</v>
      </c>
      <c r="K71" s="135" t="s">
        <v>1030</v>
      </c>
      <c r="L71" s="135" t="s">
        <v>1029</v>
      </c>
      <c r="M71" s="163" t="s">
        <v>1676</v>
      </c>
      <c r="AQ71" t="s">
        <v>1031</v>
      </c>
      <c r="AR71" t="s">
        <v>1032</v>
      </c>
      <c r="AS71" t="s">
        <v>1033</v>
      </c>
      <c r="AT71" t="s">
        <v>388</v>
      </c>
      <c r="AU71" t="s">
        <v>78</v>
      </c>
      <c r="AV71" t="s">
        <v>1035</v>
      </c>
      <c r="AW71" t="s">
        <v>1036</v>
      </c>
      <c r="AX71" t="s">
        <v>1037</v>
      </c>
      <c r="BC71" t="s">
        <v>1038</v>
      </c>
      <c r="BD71" t="s">
        <v>302</v>
      </c>
      <c r="BE71" t="s">
        <v>1039</v>
      </c>
      <c r="BF71" t="s">
        <v>632</v>
      </c>
      <c r="BG71" t="s">
        <v>632</v>
      </c>
      <c r="BH71" t="s">
        <v>1040</v>
      </c>
      <c r="BI71" t="s">
        <v>1041</v>
      </c>
      <c r="BJ71" t="s">
        <v>1031</v>
      </c>
      <c r="BK71" t="s">
        <v>1032</v>
      </c>
      <c r="BL71" t="s">
        <v>88</v>
      </c>
    </row>
    <row r="72" spans="1:64" ht="15" customHeight="1" x14ac:dyDescent="0.2">
      <c r="A72" s="117" t="s">
        <v>1050</v>
      </c>
      <c r="B72" s="72" t="s">
        <v>1051</v>
      </c>
      <c r="C72" t="s">
        <v>1054</v>
      </c>
      <c r="D72" t="s">
        <v>118</v>
      </c>
      <c r="E72" t="s">
        <v>1056</v>
      </c>
      <c r="F72" t="s">
        <v>319</v>
      </c>
      <c r="G72" t="s">
        <v>632</v>
      </c>
      <c r="I72" s="157" t="s">
        <v>1790</v>
      </c>
      <c r="J72" s="135" t="s">
        <v>1049</v>
      </c>
      <c r="K72" s="135" t="s">
        <v>1048</v>
      </c>
      <c r="L72" s="135" t="s">
        <v>1047</v>
      </c>
      <c r="M72" s="163" t="s">
        <v>1698</v>
      </c>
      <c r="AQ72" t="s">
        <v>1050</v>
      </c>
      <c r="AR72" t="s">
        <v>1051</v>
      </c>
      <c r="AS72" t="s">
        <v>1054</v>
      </c>
      <c r="AT72" t="s">
        <v>118</v>
      </c>
      <c r="AU72" t="s">
        <v>319</v>
      </c>
      <c r="AV72" t="s">
        <v>1055</v>
      </c>
      <c r="AW72" t="s">
        <v>1056</v>
      </c>
      <c r="AX72" t="s">
        <v>1057</v>
      </c>
      <c r="BC72" t="s">
        <v>1058</v>
      </c>
      <c r="BD72" t="s">
        <v>1059</v>
      </c>
      <c r="BE72" t="s">
        <v>1059</v>
      </c>
      <c r="BF72" t="s">
        <v>1060</v>
      </c>
      <c r="BG72" t="s">
        <v>632</v>
      </c>
      <c r="BH72" t="s">
        <v>1061</v>
      </c>
      <c r="BI72" t="s">
        <v>1062</v>
      </c>
      <c r="BJ72" t="s">
        <v>1050</v>
      </c>
      <c r="BK72" t="s">
        <v>1051</v>
      </c>
      <c r="BL72" t="s">
        <v>88</v>
      </c>
    </row>
    <row r="73" spans="1:64" ht="15" customHeight="1" x14ac:dyDescent="0.2">
      <c r="A73" s="159" t="s">
        <v>1072</v>
      </c>
      <c r="B73" s="72" t="s">
        <v>1073</v>
      </c>
      <c r="C73" t="s">
        <v>1074</v>
      </c>
      <c r="D73" t="s">
        <v>80</v>
      </c>
      <c r="E73" t="s">
        <v>1077</v>
      </c>
      <c r="F73" t="s">
        <v>166</v>
      </c>
      <c r="G73" t="s">
        <v>532</v>
      </c>
      <c r="I73" s="157" t="s">
        <v>1791</v>
      </c>
      <c r="J73" s="135" t="s">
        <v>1071</v>
      </c>
      <c r="K73" s="135" t="s">
        <v>1070</v>
      </c>
      <c r="L73" s="135" t="s">
        <v>1069</v>
      </c>
      <c r="M73" s="163" t="s">
        <v>1699</v>
      </c>
      <c r="AQ73" t="s">
        <v>1072</v>
      </c>
      <c r="AR73" t="s">
        <v>1073</v>
      </c>
      <c r="AS73" t="s">
        <v>1074</v>
      </c>
      <c r="AT73" t="s">
        <v>80</v>
      </c>
      <c r="AU73" t="s">
        <v>166</v>
      </c>
      <c r="AV73" t="s">
        <v>1076</v>
      </c>
      <c r="AW73" t="s">
        <v>1077</v>
      </c>
      <c r="BA73" t="s">
        <v>1078</v>
      </c>
      <c r="BB73" t="s">
        <v>1079</v>
      </c>
      <c r="BC73" t="s">
        <v>1080</v>
      </c>
      <c r="BD73" t="s">
        <v>1081</v>
      </c>
      <c r="BE73" t="s">
        <v>1082</v>
      </c>
      <c r="BF73" t="s">
        <v>532</v>
      </c>
      <c r="BG73" t="s">
        <v>532</v>
      </c>
      <c r="BH73" t="s">
        <v>1083</v>
      </c>
      <c r="BI73">
        <v>34620381030</v>
      </c>
      <c r="BJ73" t="s">
        <v>1072</v>
      </c>
      <c r="BK73" t="s">
        <v>1073</v>
      </c>
      <c r="BL73" t="s">
        <v>88</v>
      </c>
    </row>
    <row r="74" spans="1:64" ht="15" customHeight="1" x14ac:dyDescent="0.2">
      <c r="A74" s="72" t="s">
        <v>1092</v>
      </c>
      <c r="B74" s="72" t="s">
        <v>1093</v>
      </c>
      <c r="C74" t="s">
        <v>1096</v>
      </c>
      <c r="D74" t="s">
        <v>77</v>
      </c>
      <c r="E74" t="s">
        <v>1097</v>
      </c>
      <c r="F74" t="s">
        <v>78</v>
      </c>
      <c r="G74" t="s">
        <v>86</v>
      </c>
      <c r="I74" s="157" t="s">
        <v>1792</v>
      </c>
      <c r="J74" s="135" t="s">
        <v>264</v>
      </c>
      <c r="K74" s="135" t="s">
        <v>1091</v>
      </c>
      <c r="L74" s="135" t="s">
        <v>1090</v>
      </c>
      <c r="M74" s="163" t="s">
        <v>1656</v>
      </c>
      <c r="AQ74" t="s">
        <v>1092</v>
      </c>
      <c r="AR74" t="s">
        <v>1093</v>
      </c>
      <c r="AS74" t="s">
        <v>1096</v>
      </c>
      <c r="AT74" t="s">
        <v>77</v>
      </c>
      <c r="AU74" t="s">
        <v>78</v>
      </c>
      <c r="AW74" t="s">
        <v>1097</v>
      </c>
      <c r="AX74">
        <v>1887</v>
      </c>
      <c r="BC74" t="s">
        <v>1098</v>
      </c>
      <c r="BD74" t="s">
        <v>302</v>
      </c>
      <c r="BE74" t="s">
        <v>1099</v>
      </c>
      <c r="BF74" t="s">
        <v>1100</v>
      </c>
      <c r="BG74" t="s">
        <v>86</v>
      </c>
      <c r="BH74" t="s">
        <v>1101</v>
      </c>
      <c r="BI74" t="s">
        <v>1102</v>
      </c>
      <c r="BJ74" t="s">
        <v>1092</v>
      </c>
      <c r="BK74" t="s">
        <v>1093</v>
      </c>
    </row>
    <row r="75" spans="1:64" ht="15" customHeight="1" x14ac:dyDescent="0.2">
      <c r="A75" s="72" t="s">
        <v>1112</v>
      </c>
      <c r="B75" s="72" t="s">
        <v>1113</v>
      </c>
      <c r="C75" t="s">
        <v>1116</v>
      </c>
      <c r="D75" t="s">
        <v>77</v>
      </c>
      <c r="E75" t="s">
        <v>1118</v>
      </c>
      <c r="F75" t="s">
        <v>78</v>
      </c>
      <c r="G75" t="s">
        <v>393</v>
      </c>
      <c r="I75" s="157" t="s">
        <v>1793</v>
      </c>
      <c r="J75" s="135" t="s">
        <v>1111</v>
      </c>
      <c r="K75" s="135" t="s">
        <v>1110</v>
      </c>
      <c r="L75" s="135" t="s">
        <v>1109</v>
      </c>
      <c r="M75" s="163" t="s">
        <v>1700</v>
      </c>
      <c r="N75" s="157" t="s">
        <v>1794</v>
      </c>
      <c r="O75" s="135" t="s">
        <v>1130</v>
      </c>
      <c r="P75" s="135" t="s">
        <v>1129</v>
      </c>
      <c r="Q75" s="135" t="s">
        <v>1113</v>
      </c>
      <c r="R75" s="163" t="s">
        <v>1701</v>
      </c>
      <c r="AQ75" t="s">
        <v>1112</v>
      </c>
      <c r="AR75" t="s">
        <v>1113</v>
      </c>
      <c r="AS75" t="s">
        <v>1116</v>
      </c>
      <c r="AT75" t="s">
        <v>77</v>
      </c>
      <c r="AU75" t="s">
        <v>78</v>
      </c>
      <c r="AV75" t="s">
        <v>1117</v>
      </c>
      <c r="AW75" t="s">
        <v>1118</v>
      </c>
      <c r="AX75">
        <v>42467</v>
      </c>
      <c r="BC75" t="s">
        <v>1119</v>
      </c>
      <c r="BD75" t="s">
        <v>1120</v>
      </c>
      <c r="BE75" t="s">
        <v>1121</v>
      </c>
      <c r="BF75" t="s">
        <v>1122</v>
      </c>
      <c r="BG75" t="s">
        <v>393</v>
      </c>
      <c r="BH75" t="s">
        <v>1123</v>
      </c>
      <c r="BI75">
        <v>647744826</v>
      </c>
      <c r="BJ75" t="s">
        <v>1112</v>
      </c>
      <c r="BK75" t="s">
        <v>1113</v>
      </c>
      <c r="BL75" t="s">
        <v>88</v>
      </c>
    </row>
    <row r="76" spans="1:64" ht="15" customHeight="1" x14ac:dyDescent="0.2">
      <c r="A76" s="72" t="s">
        <v>1112</v>
      </c>
      <c r="B76" s="72" t="s">
        <v>1113</v>
      </c>
      <c r="C76" t="s">
        <v>1116</v>
      </c>
      <c r="D76" t="s">
        <v>77</v>
      </c>
      <c r="E76" t="s">
        <v>1118</v>
      </c>
      <c r="F76" t="s">
        <v>78</v>
      </c>
      <c r="G76" t="s">
        <v>393</v>
      </c>
      <c r="AQ76" t="s">
        <v>1112</v>
      </c>
      <c r="AR76" t="s">
        <v>1113</v>
      </c>
      <c r="AS76" t="s">
        <v>1116</v>
      </c>
      <c r="AT76" t="s">
        <v>77</v>
      </c>
      <c r="AU76" t="s">
        <v>78</v>
      </c>
      <c r="AV76" t="s">
        <v>1117</v>
      </c>
      <c r="AW76" t="s">
        <v>1118</v>
      </c>
      <c r="AX76">
        <v>42467</v>
      </c>
      <c r="BC76" t="s">
        <v>1119</v>
      </c>
      <c r="BD76" t="s">
        <v>1120</v>
      </c>
      <c r="BE76" t="s">
        <v>1121</v>
      </c>
      <c r="BF76" t="s">
        <v>1122</v>
      </c>
      <c r="BG76" t="s">
        <v>393</v>
      </c>
      <c r="BH76" t="s">
        <v>1123</v>
      </c>
      <c r="BI76">
        <v>647744826</v>
      </c>
      <c r="BJ76" t="s">
        <v>1112</v>
      </c>
      <c r="BK76" t="s">
        <v>1113</v>
      </c>
      <c r="BL76" t="s">
        <v>88</v>
      </c>
    </row>
    <row r="77" spans="1:64" ht="15" customHeight="1" x14ac:dyDescent="0.2">
      <c r="A77" s="72" t="s">
        <v>1134</v>
      </c>
      <c r="B77" s="72" t="s">
        <v>1132</v>
      </c>
      <c r="C77" t="s">
        <v>1133</v>
      </c>
      <c r="D77" t="s">
        <v>80</v>
      </c>
      <c r="E77" t="s">
        <v>748</v>
      </c>
      <c r="F77" t="s">
        <v>78</v>
      </c>
      <c r="G77" t="s">
        <v>124</v>
      </c>
      <c r="I77" s="157" t="s">
        <v>1795</v>
      </c>
      <c r="J77" s="135" t="s">
        <v>772</v>
      </c>
      <c r="K77" s="135" t="s">
        <v>1133</v>
      </c>
      <c r="L77" s="135" t="s">
        <v>1132</v>
      </c>
      <c r="M77" s="163" t="s">
        <v>1686</v>
      </c>
      <c r="AQ77" t="s">
        <v>1134</v>
      </c>
      <c r="AR77" t="s">
        <v>1132</v>
      </c>
      <c r="AS77" t="s">
        <v>1133</v>
      </c>
      <c r="AT77" t="s">
        <v>80</v>
      </c>
      <c r="AU77" t="s">
        <v>78</v>
      </c>
      <c r="AW77" t="s">
        <v>748</v>
      </c>
      <c r="AX77">
        <v>39223</v>
      </c>
      <c r="BC77" t="s">
        <v>1136</v>
      </c>
      <c r="BD77" t="s">
        <v>302</v>
      </c>
      <c r="BE77" t="s">
        <v>1137</v>
      </c>
      <c r="BF77" t="s">
        <v>124</v>
      </c>
      <c r="BG77" t="s">
        <v>124</v>
      </c>
      <c r="BH77" t="s">
        <v>670</v>
      </c>
      <c r="BI77">
        <v>607698634</v>
      </c>
      <c r="BJ77" t="s">
        <v>1134</v>
      </c>
      <c r="BK77" t="s">
        <v>1132</v>
      </c>
      <c r="BL77" t="s">
        <v>88</v>
      </c>
    </row>
    <row r="78" spans="1:64" ht="15" customHeight="1" x14ac:dyDescent="0.2">
      <c r="A78" s="72" t="s">
        <v>1146</v>
      </c>
      <c r="B78" s="72" t="s">
        <v>1144</v>
      </c>
      <c r="C78" t="s">
        <v>1145</v>
      </c>
      <c r="D78" t="s">
        <v>118</v>
      </c>
      <c r="E78" t="s">
        <v>1148</v>
      </c>
      <c r="F78" t="s">
        <v>78</v>
      </c>
      <c r="G78" t="s">
        <v>124</v>
      </c>
      <c r="I78" s="157" t="s">
        <v>1796</v>
      </c>
      <c r="J78" s="135" t="s">
        <v>680</v>
      </c>
      <c r="K78" s="135" t="s">
        <v>1145</v>
      </c>
      <c r="L78" s="135" t="s">
        <v>1144</v>
      </c>
      <c r="M78" s="163" t="s">
        <v>1679</v>
      </c>
      <c r="AQ78" t="s">
        <v>1146</v>
      </c>
      <c r="AR78" t="s">
        <v>1144</v>
      </c>
      <c r="AS78" t="s">
        <v>1145</v>
      </c>
      <c r="AT78" t="s">
        <v>118</v>
      </c>
      <c r="AU78" t="s">
        <v>78</v>
      </c>
      <c r="AW78" t="s">
        <v>1148</v>
      </c>
      <c r="AX78">
        <v>10022</v>
      </c>
      <c r="BC78" t="s">
        <v>1149</v>
      </c>
      <c r="BD78" t="s">
        <v>1150</v>
      </c>
      <c r="BE78" t="s">
        <v>1151</v>
      </c>
      <c r="BF78" t="s">
        <v>124</v>
      </c>
      <c r="BG78" t="s">
        <v>124</v>
      </c>
      <c r="BH78" t="s">
        <v>1152</v>
      </c>
      <c r="BI78" t="s">
        <v>1153</v>
      </c>
      <c r="BJ78" t="s">
        <v>1146</v>
      </c>
      <c r="BK78" t="s">
        <v>1144</v>
      </c>
      <c r="BL78" t="s">
        <v>88</v>
      </c>
    </row>
    <row r="79" spans="1:64" ht="15" customHeight="1" x14ac:dyDescent="0.2">
      <c r="A79" s="72" t="s">
        <v>1162</v>
      </c>
      <c r="B79" s="72" t="s">
        <v>1163</v>
      </c>
      <c r="C79" t="s">
        <v>1164</v>
      </c>
      <c r="D79" t="s">
        <v>77</v>
      </c>
      <c r="E79" t="s">
        <v>1167</v>
      </c>
      <c r="F79" t="s">
        <v>78</v>
      </c>
      <c r="G79" t="s">
        <v>1172</v>
      </c>
      <c r="I79" s="157" t="s">
        <v>1797</v>
      </c>
      <c r="J79" s="135" t="s">
        <v>1161</v>
      </c>
      <c r="K79" s="135" t="s">
        <v>1160</v>
      </c>
      <c r="L79" s="135" t="s">
        <v>1159</v>
      </c>
      <c r="M79" s="163" t="s">
        <v>1702</v>
      </c>
      <c r="AQ79" t="s">
        <v>1162</v>
      </c>
      <c r="AR79" t="s">
        <v>1163</v>
      </c>
      <c r="AS79" t="s">
        <v>1164</v>
      </c>
      <c r="AT79" t="s">
        <v>77</v>
      </c>
      <c r="AU79" t="s">
        <v>78</v>
      </c>
      <c r="AV79" t="s">
        <v>1166</v>
      </c>
      <c r="AW79" t="s">
        <v>1167</v>
      </c>
      <c r="AX79">
        <v>42385</v>
      </c>
      <c r="BC79" t="s">
        <v>1168</v>
      </c>
      <c r="BD79" t="s">
        <v>1169</v>
      </c>
      <c r="BE79" t="s">
        <v>1170</v>
      </c>
      <c r="BF79" t="s">
        <v>1171</v>
      </c>
      <c r="BG79" t="s">
        <v>1172</v>
      </c>
      <c r="BH79" t="s">
        <v>1173</v>
      </c>
      <c r="BI79">
        <v>643655186</v>
      </c>
      <c r="BJ79" t="s">
        <v>1162</v>
      </c>
      <c r="BK79" t="s">
        <v>1163</v>
      </c>
      <c r="BL79" t="s">
        <v>88</v>
      </c>
    </row>
    <row r="80" spans="1:64" ht="15" customHeight="1" x14ac:dyDescent="0.2">
      <c r="A80" s="159" t="s">
        <v>1182</v>
      </c>
      <c r="B80" s="72" t="s">
        <v>1186</v>
      </c>
      <c r="C80" t="s">
        <v>1184</v>
      </c>
      <c r="D80" t="s">
        <v>118</v>
      </c>
      <c r="E80" t="s">
        <v>1187</v>
      </c>
      <c r="F80" t="s">
        <v>166</v>
      </c>
      <c r="G80" t="s">
        <v>1172</v>
      </c>
      <c r="I80" s="157" t="s">
        <v>1798</v>
      </c>
      <c r="J80" s="135" t="s">
        <v>1181</v>
      </c>
      <c r="K80" s="135" t="s">
        <v>1180</v>
      </c>
      <c r="L80" s="135" t="s">
        <v>1179</v>
      </c>
      <c r="M80" s="163" t="s">
        <v>1703</v>
      </c>
      <c r="AQ80" t="s">
        <v>1182</v>
      </c>
      <c r="AR80" t="s">
        <v>1186</v>
      </c>
      <c r="AS80" t="s">
        <v>1184</v>
      </c>
      <c r="AT80" t="s">
        <v>118</v>
      </c>
      <c r="AU80" t="s">
        <v>166</v>
      </c>
      <c r="AW80" t="s">
        <v>1187</v>
      </c>
      <c r="BA80" t="s">
        <v>1188</v>
      </c>
      <c r="BB80" t="s">
        <v>1189</v>
      </c>
      <c r="BC80" t="s">
        <v>1190</v>
      </c>
      <c r="BD80" t="s">
        <v>1191</v>
      </c>
      <c r="BE80" t="s">
        <v>1192</v>
      </c>
      <c r="BF80" t="s">
        <v>1172</v>
      </c>
      <c r="BG80" t="s">
        <v>1172</v>
      </c>
      <c r="BH80" t="s">
        <v>1193</v>
      </c>
      <c r="BI80" t="s">
        <v>1194</v>
      </c>
      <c r="BJ80" t="s">
        <v>1182</v>
      </c>
      <c r="BK80" t="s">
        <v>1186</v>
      </c>
      <c r="BL80" t="s">
        <v>88</v>
      </c>
    </row>
    <row r="81" spans="1:64" ht="15" customHeight="1" x14ac:dyDescent="0.2">
      <c r="A81" s="72" t="s">
        <v>1203</v>
      </c>
      <c r="B81" s="72" t="s">
        <v>1204</v>
      </c>
      <c r="C81" t="s">
        <v>1205</v>
      </c>
      <c r="D81" t="s">
        <v>118</v>
      </c>
      <c r="E81" t="s">
        <v>1207</v>
      </c>
      <c r="F81" t="s">
        <v>78</v>
      </c>
      <c r="G81" t="s">
        <v>86</v>
      </c>
      <c r="I81" s="157" t="s">
        <v>1799</v>
      </c>
      <c r="J81" s="135" t="s">
        <v>141</v>
      </c>
      <c r="K81" s="135" t="s">
        <v>1202</v>
      </c>
      <c r="L81" s="135" t="s">
        <v>1201</v>
      </c>
      <c r="M81" s="163" t="s">
        <v>1648</v>
      </c>
      <c r="AQ81" t="s">
        <v>1203</v>
      </c>
      <c r="AR81" t="s">
        <v>1204</v>
      </c>
      <c r="AS81" t="s">
        <v>1205</v>
      </c>
      <c r="AT81" t="s">
        <v>118</v>
      </c>
      <c r="AU81" t="s">
        <v>78</v>
      </c>
      <c r="AV81" t="s">
        <v>77</v>
      </c>
      <c r="AW81" t="s">
        <v>1207</v>
      </c>
      <c r="AX81" t="s">
        <v>1208</v>
      </c>
      <c r="BC81" t="s">
        <v>1209</v>
      </c>
      <c r="BD81" t="s">
        <v>1210</v>
      </c>
      <c r="BE81" t="s">
        <v>1211</v>
      </c>
      <c r="BF81" t="s">
        <v>1212</v>
      </c>
      <c r="BG81" t="s">
        <v>86</v>
      </c>
      <c r="BH81" t="s">
        <v>1213</v>
      </c>
      <c r="BI81" t="s">
        <v>1214</v>
      </c>
      <c r="BJ81" t="s">
        <v>1203</v>
      </c>
      <c r="BK81" t="s">
        <v>1204</v>
      </c>
      <c r="BL81" t="s">
        <v>88</v>
      </c>
    </row>
    <row r="82" spans="1:64" ht="15" customHeight="1" x14ac:dyDescent="0.2">
      <c r="A82" s="72" t="s">
        <v>1223</v>
      </c>
      <c r="B82" s="72" t="s">
        <v>1224</v>
      </c>
      <c r="C82" t="s">
        <v>1227</v>
      </c>
      <c r="D82" t="s">
        <v>77</v>
      </c>
      <c r="E82" t="s">
        <v>1228</v>
      </c>
      <c r="F82" t="s">
        <v>78</v>
      </c>
      <c r="G82" t="s">
        <v>86</v>
      </c>
      <c r="I82" s="157" t="s">
        <v>1800</v>
      </c>
      <c r="J82" s="135" t="s">
        <v>141</v>
      </c>
      <c r="K82" s="135" t="s">
        <v>1222</v>
      </c>
      <c r="L82" s="135" t="s">
        <v>1221</v>
      </c>
      <c r="M82" s="163" t="s">
        <v>1648</v>
      </c>
      <c r="AQ82" t="s">
        <v>1223</v>
      </c>
      <c r="AR82" t="s">
        <v>1224</v>
      </c>
      <c r="AS82" t="s">
        <v>1227</v>
      </c>
      <c r="AT82" t="s">
        <v>77</v>
      </c>
      <c r="AU82" t="s">
        <v>78</v>
      </c>
      <c r="AW82" t="s">
        <v>1228</v>
      </c>
      <c r="AX82" t="s">
        <v>1229</v>
      </c>
      <c r="BC82" t="s">
        <v>1228</v>
      </c>
      <c r="BD82" t="s">
        <v>149</v>
      </c>
      <c r="BE82" t="s">
        <v>1230</v>
      </c>
      <c r="BF82" t="s">
        <v>1231</v>
      </c>
      <c r="BG82" t="s">
        <v>86</v>
      </c>
      <c r="BH82" t="s">
        <v>1232</v>
      </c>
      <c r="BI82" t="s">
        <v>1233</v>
      </c>
      <c r="BJ82" t="s">
        <v>1223</v>
      </c>
      <c r="BK82" t="s">
        <v>1224</v>
      </c>
      <c r="BL82" t="s">
        <v>88</v>
      </c>
    </row>
    <row r="83" spans="1:64" ht="15" customHeight="1" x14ac:dyDescent="0.2">
      <c r="A83" s="72" t="s">
        <v>1242</v>
      </c>
      <c r="B83" s="72" t="s">
        <v>1243</v>
      </c>
      <c r="C83" t="s">
        <v>1244</v>
      </c>
      <c r="D83" t="s">
        <v>388</v>
      </c>
      <c r="E83" t="s">
        <v>1245</v>
      </c>
      <c r="F83" t="s">
        <v>78</v>
      </c>
      <c r="G83" t="s">
        <v>632</v>
      </c>
      <c r="I83" s="157" t="s">
        <v>1801</v>
      </c>
      <c r="J83" s="135" t="s">
        <v>1241</v>
      </c>
      <c r="K83" s="135" t="s">
        <v>1240</v>
      </c>
      <c r="L83" s="135" t="s">
        <v>1239</v>
      </c>
      <c r="M83" s="163" t="s">
        <v>1704</v>
      </c>
      <c r="N83" s="157" t="s">
        <v>1802</v>
      </c>
      <c r="O83" s="135" t="s">
        <v>707</v>
      </c>
      <c r="P83" s="135" t="s">
        <v>1259</v>
      </c>
      <c r="Q83" s="135" t="s">
        <v>1258</v>
      </c>
      <c r="R83" s="163" t="s">
        <v>1680</v>
      </c>
      <c r="S83" s="157" t="s">
        <v>1803</v>
      </c>
      <c r="T83" s="135" t="s">
        <v>1264</v>
      </c>
      <c r="U83" s="135" t="s">
        <v>1263</v>
      </c>
      <c r="V83" s="135" t="s">
        <v>1262</v>
      </c>
      <c r="W83" s="163" t="s">
        <v>1705</v>
      </c>
      <c r="AQ83" t="s">
        <v>1242</v>
      </c>
      <c r="AR83" t="s">
        <v>1243</v>
      </c>
      <c r="AS83" t="s">
        <v>1244</v>
      </c>
      <c r="AT83" t="s">
        <v>388</v>
      </c>
      <c r="AU83" t="s">
        <v>78</v>
      </c>
      <c r="AV83" t="s">
        <v>77</v>
      </c>
      <c r="AW83" t="s">
        <v>1245</v>
      </c>
      <c r="AX83" t="s">
        <v>1246</v>
      </c>
      <c r="BC83" t="s">
        <v>1247</v>
      </c>
      <c r="BD83" t="s">
        <v>1248</v>
      </c>
      <c r="BE83" t="s">
        <v>1249</v>
      </c>
      <c r="BF83" t="s">
        <v>632</v>
      </c>
      <c r="BG83" t="s">
        <v>632</v>
      </c>
      <c r="BH83" t="s">
        <v>1250</v>
      </c>
      <c r="BI83" t="s">
        <v>1251</v>
      </c>
      <c r="BJ83" t="s">
        <v>1242</v>
      </c>
      <c r="BK83" t="s">
        <v>1243</v>
      </c>
      <c r="BL83" t="s">
        <v>88</v>
      </c>
    </row>
    <row r="84" spans="1:64" ht="15" customHeight="1" x14ac:dyDescent="0.2">
      <c r="A84" s="72" t="s">
        <v>1242</v>
      </c>
      <c r="B84" s="72" t="s">
        <v>1243</v>
      </c>
      <c r="C84" t="s">
        <v>1244</v>
      </c>
      <c r="D84" t="s">
        <v>388</v>
      </c>
      <c r="E84" t="s">
        <v>1245</v>
      </c>
      <c r="F84" t="s">
        <v>78</v>
      </c>
      <c r="G84" t="s">
        <v>632</v>
      </c>
      <c r="AQ84" t="s">
        <v>1242</v>
      </c>
      <c r="AR84" t="s">
        <v>1243</v>
      </c>
      <c r="AS84" t="s">
        <v>1244</v>
      </c>
      <c r="AT84" t="s">
        <v>388</v>
      </c>
      <c r="AU84" t="s">
        <v>78</v>
      </c>
      <c r="AV84" t="s">
        <v>77</v>
      </c>
      <c r="AW84" t="s">
        <v>1245</v>
      </c>
      <c r="AX84" t="s">
        <v>1246</v>
      </c>
      <c r="BC84" t="s">
        <v>1247</v>
      </c>
      <c r="BD84" t="s">
        <v>1248</v>
      </c>
      <c r="BE84" t="s">
        <v>1249</v>
      </c>
      <c r="BF84" t="s">
        <v>632</v>
      </c>
      <c r="BG84" t="s">
        <v>632</v>
      </c>
      <c r="BH84" t="s">
        <v>1250</v>
      </c>
      <c r="BI84" t="s">
        <v>1251</v>
      </c>
      <c r="BJ84" t="s">
        <v>1242</v>
      </c>
      <c r="BK84" t="s">
        <v>1243</v>
      </c>
      <c r="BL84" t="s">
        <v>88</v>
      </c>
    </row>
    <row r="85" spans="1:64" ht="15" customHeight="1" x14ac:dyDescent="0.2">
      <c r="A85" s="72" t="s">
        <v>1242</v>
      </c>
      <c r="B85" s="72" t="s">
        <v>1243</v>
      </c>
      <c r="C85" t="s">
        <v>1244</v>
      </c>
      <c r="D85" t="s">
        <v>388</v>
      </c>
      <c r="E85" t="s">
        <v>1245</v>
      </c>
      <c r="F85" t="s">
        <v>78</v>
      </c>
      <c r="G85" t="s">
        <v>632</v>
      </c>
      <c r="AQ85" t="s">
        <v>1242</v>
      </c>
      <c r="AR85" t="s">
        <v>1243</v>
      </c>
      <c r="AS85" t="s">
        <v>1244</v>
      </c>
      <c r="AT85" t="s">
        <v>388</v>
      </c>
      <c r="AU85" t="s">
        <v>78</v>
      </c>
      <c r="AV85" t="s">
        <v>77</v>
      </c>
      <c r="AW85" t="s">
        <v>1245</v>
      </c>
      <c r="AX85" t="s">
        <v>1246</v>
      </c>
      <c r="BC85" t="s">
        <v>1247</v>
      </c>
      <c r="BD85" t="s">
        <v>1248</v>
      </c>
      <c r="BE85" t="s">
        <v>1249</v>
      </c>
      <c r="BF85" t="s">
        <v>632</v>
      </c>
      <c r="BG85" t="s">
        <v>632</v>
      </c>
      <c r="BH85" t="s">
        <v>1250</v>
      </c>
      <c r="BI85" t="s">
        <v>1251</v>
      </c>
      <c r="BJ85" t="s">
        <v>1242</v>
      </c>
      <c r="BK85" t="s">
        <v>1243</v>
      </c>
      <c r="BL85" t="s">
        <v>88</v>
      </c>
    </row>
    <row r="86" spans="1:64" ht="15" customHeight="1" x14ac:dyDescent="0.2">
      <c r="A86" s="72" t="s">
        <v>1269</v>
      </c>
      <c r="B86" s="72" t="s">
        <v>1270</v>
      </c>
      <c r="C86" t="s">
        <v>1273</v>
      </c>
      <c r="D86" t="s">
        <v>77</v>
      </c>
      <c r="E86" t="s">
        <v>1275</v>
      </c>
      <c r="F86" t="s">
        <v>78</v>
      </c>
      <c r="G86" t="s">
        <v>1281</v>
      </c>
      <c r="I86" s="157" t="s">
        <v>1804</v>
      </c>
      <c r="J86" s="135" t="s">
        <v>1268</v>
      </c>
      <c r="K86" s="135" t="s">
        <v>1267</v>
      </c>
      <c r="L86" s="135" t="s">
        <v>1266</v>
      </c>
      <c r="M86" s="163" t="s">
        <v>1706</v>
      </c>
      <c r="AQ86" t="s">
        <v>1269</v>
      </c>
      <c r="AR86" t="s">
        <v>1270</v>
      </c>
      <c r="AS86" t="s">
        <v>1273</v>
      </c>
      <c r="AT86" t="s">
        <v>77</v>
      </c>
      <c r="AU86" t="s">
        <v>78</v>
      </c>
      <c r="AV86" t="s">
        <v>1274</v>
      </c>
      <c r="AW86" t="s">
        <v>1275</v>
      </c>
      <c r="AX86" t="s">
        <v>1276</v>
      </c>
      <c r="BC86" t="s">
        <v>1277</v>
      </c>
      <c r="BD86" t="s">
        <v>1278</v>
      </c>
      <c r="BE86" t="s">
        <v>1279</v>
      </c>
      <c r="BF86" t="s">
        <v>1280</v>
      </c>
      <c r="BG86" t="s">
        <v>1281</v>
      </c>
      <c r="BH86" t="s">
        <v>1282</v>
      </c>
      <c r="BI86" t="s">
        <v>1283</v>
      </c>
      <c r="BJ86" t="s">
        <v>1269</v>
      </c>
      <c r="BK86" t="s">
        <v>1270</v>
      </c>
    </row>
    <row r="87" spans="1:64" ht="15" customHeight="1" x14ac:dyDescent="0.2">
      <c r="A87" s="72" t="s">
        <v>1292</v>
      </c>
      <c r="B87" s="72" t="s">
        <v>1293</v>
      </c>
      <c r="C87" t="s">
        <v>1296</v>
      </c>
      <c r="D87" t="s">
        <v>118</v>
      </c>
      <c r="E87" t="s">
        <v>1297</v>
      </c>
      <c r="F87" t="s">
        <v>78</v>
      </c>
      <c r="G87" t="s">
        <v>173</v>
      </c>
      <c r="I87" s="157" t="s">
        <v>1805</v>
      </c>
      <c r="J87" s="135" t="s">
        <v>1291</v>
      </c>
      <c r="K87" s="135" t="s">
        <v>1290</v>
      </c>
      <c r="L87" s="135" t="s">
        <v>1289</v>
      </c>
      <c r="M87" s="163" t="s">
        <v>1707</v>
      </c>
      <c r="AQ87" t="s">
        <v>1292</v>
      </c>
      <c r="AR87" t="s">
        <v>1293</v>
      </c>
      <c r="AS87" t="s">
        <v>1296</v>
      </c>
      <c r="AT87" t="s">
        <v>118</v>
      </c>
      <c r="AU87" t="s">
        <v>78</v>
      </c>
      <c r="AV87" t="s">
        <v>80</v>
      </c>
      <c r="AW87" t="s">
        <v>1297</v>
      </c>
      <c r="BC87" t="s">
        <v>1298</v>
      </c>
      <c r="BD87" t="s">
        <v>1299</v>
      </c>
      <c r="BE87" t="s">
        <v>1300</v>
      </c>
      <c r="BF87" t="s">
        <v>173</v>
      </c>
      <c r="BG87" t="s">
        <v>173</v>
      </c>
      <c r="BH87" t="s">
        <v>1301</v>
      </c>
      <c r="BI87" t="s">
        <v>1302</v>
      </c>
      <c r="BJ87" t="s">
        <v>1292</v>
      </c>
      <c r="BK87" t="s">
        <v>1293</v>
      </c>
      <c r="BL87" t="s">
        <v>88</v>
      </c>
    </row>
    <row r="88" spans="1:64" ht="15" customHeight="1" x14ac:dyDescent="0.2">
      <c r="A88" s="72" t="s">
        <v>1312</v>
      </c>
      <c r="B88" s="72" t="s">
        <v>1313</v>
      </c>
      <c r="C88" t="s">
        <v>1316</v>
      </c>
      <c r="D88" t="s">
        <v>77</v>
      </c>
      <c r="E88" t="s">
        <v>1317</v>
      </c>
      <c r="F88" t="s">
        <v>78</v>
      </c>
      <c r="G88" t="s">
        <v>1322</v>
      </c>
      <c r="I88" s="157" t="s">
        <v>1806</v>
      </c>
      <c r="J88" s="135" t="s">
        <v>1311</v>
      </c>
      <c r="K88" s="135" t="s">
        <v>1310</v>
      </c>
      <c r="L88" s="135" t="s">
        <v>1309</v>
      </c>
      <c r="M88" s="163" t="s">
        <v>1708</v>
      </c>
      <c r="AQ88" t="s">
        <v>1312</v>
      </c>
      <c r="AR88" t="s">
        <v>1313</v>
      </c>
      <c r="AS88" t="s">
        <v>1316</v>
      </c>
      <c r="AT88" t="s">
        <v>77</v>
      </c>
      <c r="AU88" t="s">
        <v>78</v>
      </c>
      <c r="AW88" t="s">
        <v>1317</v>
      </c>
      <c r="BC88" t="s">
        <v>1318</v>
      </c>
      <c r="BD88" t="s">
        <v>1319</v>
      </c>
      <c r="BE88" t="s">
        <v>1320</v>
      </c>
      <c r="BF88" t="s">
        <v>1321</v>
      </c>
      <c r="BG88" t="s">
        <v>1322</v>
      </c>
      <c r="BH88" t="s">
        <v>1323</v>
      </c>
      <c r="BJ88" t="s">
        <v>1312</v>
      </c>
      <c r="BK88" t="s">
        <v>1313</v>
      </c>
    </row>
    <row r="89" spans="1:64" ht="15" customHeight="1" x14ac:dyDescent="0.2">
      <c r="A89" s="72" t="s">
        <v>1333</v>
      </c>
      <c r="B89" s="72" t="s">
        <v>1334</v>
      </c>
      <c r="C89" t="s">
        <v>1335</v>
      </c>
      <c r="D89" t="s">
        <v>433</v>
      </c>
      <c r="E89" t="s">
        <v>1336</v>
      </c>
      <c r="F89" t="s">
        <v>78</v>
      </c>
      <c r="G89" t="s">
        <v>196</v>
      </c>
      <c r="I89" s="157" t="s">
        <v>1807</v>
      </c>
      <c r="J89" s="135" t="s">
        <v>1332</v>
      </c>
      <c r="K89" s="135" t="s">
        <v>1331</v>
      </c>
      <c r="L89" s="135" t="s">
        <v>1330</v>
      </c>
      <c r="M89" s="163" t="s">
        <v>1709</v>
      </c>
      <c r="AQ89" t="s">
        <v>1333</v>
      </c>
      <c r="AR89" t="s">
        <v>1334</v>
      </c>
      <c r="AS89" t="s">
        <v>1335</v>
      </c>
      <c r="AT89" t="s">
        <v>433</v>
      </c>
      <c r="AU89" t="s">
        <v>78</v>
      </c>
      <c r="AV89" t="s">
        <v>118</v>
      </c>
      <c r="AW89" t="s">
        <v>1336</v>
      </c>
      <c r="AX89">
        <v>43132</v>
      </c>
      <c r="BC89" t="s">
        <v>1337</v>
      </c>
      <c r="BD89" t="s">
        <v>1337</v>
      </c>
      <c r="BE89" t="s">
        <v>1338</v>
      </c>
      <c r="BF89" t="s">
        <v>196</v>
      </c>
      <c r="BG89" t="s">
        <v>196</v>
      </c>
      <c r="BH89" t="s">
        <v>1339</v>
      </c>
      <c r="BI89">
        <v>603852489</v>
      </c>
      <c r="BJ89" t="s">
        <v>1333</v>
      </c>
      <c r="BK89" t="s">
        <v>1334</v>
      </c>
      <c r="BL89" t="s">
        <v>88</v>
      </c>
    </row>
    <row r="90" spans="1:64" ht="15" customHeight="1" x14ac:dyDescent="0.2">
      <c r="A90" s="107" t="s">
        <v>1347</v>
      </c>
      <c r="B90" s="72" t="s">
        <v>1351</v>
      </c>
      <c r="C90" t="s">
        <v>1349</v>
      </c>
      <c r="D90" t="s">
        <v>118</v>
      </c>
      <c r="E90" t="s">
        <v>1352</v>
      </c>
      <c r="F90" t="s">
        <v>319</v>
      </c>
      <c r="G90" t="s">
        <v>196</v>
      </c>
      <c r="I90" s="157" t="s">
        <v>1808</v>
      </c>
      <c r="J90" s="135" t="s">
        <v>1071</v>
      </c>
      <c r="K90" s="135" t="s">
        <v>1346</v>
      </c>
      <c r="L90" s="135" t="s">
        <v>1345</v>
      </c>
      <c r="M90" s="163" t="s">
        <v>1699</v>
      </c>
      <c r="AQ90" t="s">
        <v>1347</v>
      </c>
      <c r="AR90" t="s">
        <v>1351</v>
      </c>
      <c r="AS90" t="s">
        <v>1349</v>
      </c>
      <c r="AT90" t="s">
        <v>118</v>
      </c>
      <c r="AU90" t="s">
        <v>319</v>
      </c>
      <c r="AW90" t="s">
        <v>1352</v>
      </c>
      <c r="AZ90" t="s">
        <v>1353</v>
      </c>
      <c r="BC90" t="s">
        <v>1354</v>
      </c>
      <c r="BD90" t="s">
        <v>1355</v>
      </c>
      <c r="BG90" t="s">
        <v>196</v>
      </c>
      <c r="BH90" t="s">
        <v>1356</v>
      </c>
      <c r="BI90" t="s">
        <v>1357</v>
      </c>
      <c r="BJ90" t="s">
        <v>1347</v>
      </c>
      <c r="BK90" t="s">
        <v>1351</v>
      </c>
      <c r="BL90" t="s">
        <v>88</v>
      </c>
    </row>
    <row r="91" spans="1:64" ht="15" customHeight="1" x14ac:dyDescent="0.2">
      <c r="A91" s="72" t="s">
        <v>1366</v>
      </c>
      <c r="B91" s="72" t="s">
        <v>1367</v>
      </c>
      <c r="C91" t="s">
        <v>1370</v>
      </c>
      <c r="D91" t="s">
        <v>77</v>
      </c>
      <c r="E91" t="s">
        <v>1371</v>
      </c>
      <c r="F91" t="s">
        <v>78</v>
      </c>
      <c r="G91" t="s">
        <v>86</v>
      </c>
      <c r="I91" s="157" t="s">
        <v>1809</v>
      </c>
      <c r="J91" s="135" t="s">
        <v>1365</v>
      </c>
      <c r="K91" s="135" t="s">
        <v>1364</v>
      </c>
      <c r="L91" s="135" t="s">
        <v>1364</v>
      </c>
      <c r="M91" s="163" t="s">
        <v>1710</v>
      </c>
      <c r="AQ91" t="s">
        <v>1366</v>
      </c>
      <c r="AR91" t="s">
        <v>1367</v>
      </c>
      <c r="AS91" t="s">
        <v>1370</v>
      </c>
      <c r="AT91" t="s">
        <v>77</v>
      </c>
      <c r="AU91" t="s">
        <v>78</v>
      </c>
      <c r="AV91" t="s">
        <v>80</v>
      </c>
      <c r="AW91" t="s">
        <v>1371</v>
      </c>
      <c r="AX91">
        <v>39264</v>
      </c>
      <c r="BC91" t="s">
        <v>1372</v>
      </c>
      <c r="BD91" t="s">
        <v>482</v>
      </c>
      <c r="BE91" t="s">
        <v>1373</v>
      </c>
      <c r="BF91" t="s">
        <v>86</v>
      </c>
      <c r="BG91" t="s">
        <v>86</v>
      </c>
      <c r="BH91" t="s">
        <v>1374</v>
      </c>
      <c r="BI91">
        <v>987291899</v>
      </c>
      <c r="BJ91" t="s">
        <v>1366</v>
      </c>
      <c r="BK91" t="s">
        <v>1367</v>
      </c>
      <c r="BL91" t="s">
        <v>88</v>
      </c>
    </row>
    <row r="92" spans="1:64" ht="15" customHeight="1" x14ac:dyDescent="0.2">
      <c r="A92" s="107" t="s">
        <v>1384</v>
      </c>
      <c r="B92" s="72" t="s">
        <v>1381</v>
      </c>
      <c r="C92" t="s">
        <v>1385</v>
      </c>
      <c r="D92" t="s">
        <v>1387</v>
      </c>
      <c r="E92" t="s">
        <v>1388</v>
      </c>
      <c r="F92" t="s">
        <v>319</v>
      </c>
      <c r="G92" t="s">
        <v>465</v>
      </c>
      <c r="I92" s="157" t="s">
        <v>1810</v>
      </c>
      <c r="J92" s="135" t="s">
        <v>1383</v>
      </c>
      <c r="K92" s="135" t="s">
        <v>1382</v>
      </c>
      <c r="L92" s="135" t="s">
        <v>1381</v>
      </c>
      <c r="M92" s="163" t="s">
        <v>1711</v>
      </c>
      <c r="N92" s="157" t="s">
        <v>1811</v>
      </c>
      <c r="O92" s="135" t="s">
        <v>1400</v>
      </c>
      <c r="P92" s="135" t="s">
        <v>1399</v>
      </c>
      <c r="Q92" s="135" t="s">
        <v>1398</v>
      </c>
      <c r="R92" s="163" t="s">
        <v>1712</v>
      </c>
      <c r="AQ92" t="s">
        <v>1384</v>
      </c>
      <c r="AR92" t="s">
        <v>1381</v>
      </c>
      <c r="AS92" t="s">
        <v>1385</v>
      </c>
      <c r="AT92" t="s">
        <v>1387</v>
      </c>
      <c r="AU92" t="s">
        <v>319</v>
      </c>
      <c r="AV92" t="s">
        <v>1117</v>
      </c>
      <c r="AW92" t="s">
        <v>1388</v>
      </c>
      <c r="AX92">
        <v>44005</v>
      </c>
      <c r="BC92" t="s">
        <v>1389</v>
      </c>
      <c r="BD92" t="s">
        <v>1390</v>
      </c>
      <c r="BE92" t="s">
        <v>1391</v>
      </c>
      <c r="BF92" t="s">
        <v>465</v>
      </c>
      <c r="BG92" t="s">
        <v>465</v>
      </c>
      <c r="BH92" t="s">
        <v>1392</v>
      </c>
      <c r="BI92">
        <v>657851501</v>
      </c>
      <c r="BJ92" t="s">
        <v>1384</v>
      </c>
      <c r="BK92" t="s">
        <v>1381</v>
      </c>
    </row>
    <row r="93" spans="1:64" ht="15" customHeight="1" x14ac:dyDescent="0.2">
      <c r="A93" s="107" t="s">
        <v>1384</v>
      </c>
      <c r="B93" s="72" t="s">
        <v>1381</v>
      </c>
      <c r="C93" t="s">
        <v>1385</v>
      </c>
      <c r="D93" t="s">
        <v>1387</v>
      </c>
      <c r="E93" t="s">
        <v>1388</v>
      </c>
      <c r="F93" t="s">
        <v>319</v>
      </c>
      <c r="G93" t="s">
        <v>465</v>
      </c>
      <c r="AQ93" t="s">
        <v>1384</v>
      </c>
      <c r="AR93" t="s">
        <v>1381</v>
      </c>
      <c r="AS93" t="s">
        <v>1385</v>
      </c>
      <c r="AT93" t="s">
        <v>1387</v>
      </c>
      <c r="AU93" t="s">
        <v>319</v>
      </c>
      <c r="AV93" t="s">
        <v>1117</v>
      </c>
      <c r="AW93" t="s">
        <v>1388</v>
      </c>
      <c r="AX93">
        <v>44005</v>
      </c>
      <c r="BC93" t="s">
        <v>1389</v>
      </c>
      <c r="BD93" t="s">
        <v>1390</v>
      </c>
      <c r="BE93" t="s">
        <v>1391</v>
      </c>
      <c r="BF93" t="s">
        <v>465</v>
      </c>
      <c r="BG93" t="s">
        <v>465</v>
      </c>
      <c r="BH93" t="s">
        <v>1392</v>
      </c>
      <c r="BI93">
        <v>657851501</v>
      </c>
      <c r="BJ93" t="s">
        <v>1384</v>
      </c>
      <c r="BK93" t="s">
        <v>1381</v>
      </c>
    </row>
    <row r="94" spans="1:64" ht="15" customHeight="1" x14ac:dyDescent="0.2">
      <c r="A94" s="72" t="s">
        <v>1404</v>
      </c>
      <c r="B94" s="72" t="s">
        <v>1405</v>
      </c>
      <c r="C94" t="s">
        <v>1406</v>
      </c>
      <c r="D94" t="s">
        <v>118</v>
      </c>
      <c r="E94" t="s">
        <v>1408</v>
      </c>
      <c r="F94" t="s">
        <v>78</v>
      </c>
      <c r="G94" t="s">
        <v>632</v>
      </c>
      <c r="I94" s="157" t="s">
        <v>1812</v>
      </c>
      <c r="J94" s="135" t="s">
        <v>768</v>
      </c>
      <c r="K94" s="135" t="s">
        <v>1403</v>
      </c>
      <c r="L94" s="135" t="s">
        <v>1402</v>
      </c>
      <c r="M94" s="163" t="s">
        <v>1685</v>
      </c>
      <c r="AQ94" t="s">
        <v>1404</v>
      </c>
      <c r="AR94" t="s">
        <v>1405</v>
      </c>
      <c r="AS94" t="s">
        <v>1406</v>
      </c>
      <c r="AT94" t="s">
        <v>118</v>
      </c>
      <c r="AU94" t="s">
        <v>78</v>
      </c>
      <c r="AV94" t="s">
        <v>77</v>
      </c>
      <c r="AW94" t="s">
        <v>1408</v>
      </c>
      <c r="AX94">
        <v>41827</v>
      </c>
      <c r="BC94" t="s">
        <v>1409</v>
      </c>
      <c r="BD94" t="s">
        <v>1410</v>
      </c>
      <c r="BE94" t="s">
        <v>1411</v>
      </c>
      <c r="BF94" t="s">
        <v>1412</v>
      </c>
      <c r="BG94" t="s">
        <v>632</v>
      </c>
      <c r="BH94" t="s">
        <v>1413</v>
      </c>
      <c r="BI94" t="s">
        <v>1414</v>
      </c>
      <c r="BJ94" t="s">
        <v>1404</v>
      </c>
      <c r="BK94" t="s">
        <v>1405</v>
      </c>
      <c r="BL94" t="s">
        <v>88</v>
      </c>
    </row>
    <row r="95" spans="1:64" ht="15" customHeight="1" x14ac:dyDescent="0.2">
      <c r="A95" s="160" t="s">
        <v>1424</v>
      </c>
      <c r="B95" s="72" t="s">
        <v>1428</v>
      </c>
      <c r="C95" t="s">
        <v>1426</v>
      </c>
      <c r="D95" t="s">
        <v>118</v>
      </c>
      <c r="E95" t="s">
        <v>1430</v>
      </c>
      <c r="F95" t="s">
        <v>166</v>
      </c>
      <c r="G95" t="s">
        <v>124</v>
      </c>
      <c r="I95" s="157" t="s">
        <v>1813</v>
      </c>
      <c r="J95" s="135" t="s">
        <v>1423</v>
      </c>
      <c r="K95" s="135" t="s">
        <v>1422</v>
      </c>
      <c r="L95" s="135" t="s">
        <v>1421</v>
      </c>
      <c r="M95" s="163" t="s">
        <v>1713</v>
      </c>
      <c r="AQ95" t="s">
        <v>1424</v>
      </c>
      <c r="AR95" t="s">
        <v>1428</v>
      </c>
      <c r="AS95" t="s">
        <v>1426</v>
      </c>
      <c r="AT95" t="s">
        <v>118</v>
      </c>
      <c r="AU95" t="s">
        <v>166</v>
      </c>
      <c r="AV95" t="s">
        <v>1429</v>
      </c>
      <c r="AW95" t="s">
        <v>1430</v>
      </c>
      <c r="BC95" t="s">
        <v>1431</v>
      </c>
      <c r="BD95" t="s">
        <v>1432</v>
      </c>
      <c r="BE95" t="s">
        <v>1433</v>
      </c>
      <c r="BF95" t="s">
        <v>124</v>
      </c>
      <c r="BG95" t="s">
        <v>124</v>
      </c>
      <c r="BH95" t="s">
        <v>1434</v>
      </c>
      <c r="BI95">
        <v>660868794</v>
      </c>
      <c r="BJ95" t="s">
        <v>1424</v>
      </c>
      <c r="BK95" t="s">
        <v>1428</v>
      </c>
    </row>
    <row r="96" spans="1:64" ht="15" customHeight="1" x14ac:dyDescent="0.2">
      <c r="A96" s="72" t="s">
        <v>1443</v>
      </c>
      <c r="B96" s="72" t="s">
        <v>1444</v>
      </c>
      <c r="C96" t="s">
        <v>1445</v>
      </c>
      <c r="D96" t="s">
        <v>77</v>
      </c>
      <c r="E96" t="s">
        <v>1447</v>
      </c>
      <c r="F96" t="s">
        <v>78</v>
      </c>
      <c r="G96" t="s">
        <v>1452</v>
      </c>
      <c r="I96" s="157" t="s">
        <v>1814</v>
      </c>
      <c r="J96" s="135" t="s">
        <v>1442</v>
      </c>
      <c r="K96" s="135" t="s">
        <v>1441</v>
      </c>
      <c r="L96" s="135" t="s">
        <v>1440</v>
      </c>
      <c r="M96" s="163" t="s">
        <v>1714</v>
      </c>
      <c r="AQ96" t="s">
        <v>1443</v>
      </c>
      <c r="AR96" t="s">
        <v>1444</v>
      </c>
      <c r="AS96" t="s">
        <v>1445</v>
      </c>
      <c r="AT96" t="s">
        <v>77</v>
      </c>
      <c r="AU96" t="s">
        <v>78</v>
      </c>
      <c r="AW96" t="s">
        <v>1447</v>
      </c>
      <c r="AX96">
        <v>2016</v>
      </c>
      <c r="BC96" t="s">
        <v>1448</v>
      </c>
      <c r="BD96" t="s">
        <v>1449</v>
      </c>
      <c r="BE96" t="s">
        <v>1450</v>
      </c>
      <c r="BF96" t="s">
        <v>1451</v>
      </c>
      <c r="BG96" t="s">
        <v>1452</v>
      </c>
      <c r="BH96" t="s">
        <v>1453</v>
      </c>
      <c r="BI96" t="s">
        <v>1454</v>
      </c>
      <c r="BJ96" t="s">
        <v>1443</v>
      </c>
      <c r="BK96" t="s">
        <v>1444</v>
      </c>
    </row>
    <row r="97" spans="1:64" ht="15" customHeight="1" x14ac:dyDescent="0.2">
      <c r="A97" s="72" t="s">
        <v>1443</v>
      </c>
      <c r="B97" s="72" t="s">
        <v>1444</v>
      </c>
      <c r="C97" t="s">
        <v>1445</v>
      </c>
      <c r="D97" t="s">
        <v>77</v>
      </c>
      <c r="E97" t="s">
        <v>1447</v>
      </c>
      <c r="F97" t="s">
        <v>78</v>
      </c>
      <c r="G97" t="s">
        <v>1452</v>
      </c>
      <c r="I97" s="157" t="s">
        <v>1815</v>
      </c>
      <c r="J97" s="135" t="s">
        <v>108</v>
      </c>
      <c r="K97" s="135" t="s">
        <v>1461</v>
      </c>
      <c r="L97" s="135" t="s">
        <v>1460</v>
      </c>
      <c r="M97" s="163" t="s">
        <v>1645</v>
      </c>
      <c r="AQ97" t="s">
        <v>1443</v>
      </c>
      <c r="AR97" t="s">
        <v>1444</v>
      </c>
      <c r="AS97" t="s">
        <v>1445</v>
      </c>
      <c r="AT97" t="s">
        <v>77</v>
      </c>
      <c r="AU97" t="s">
        <v>78</v>
      </c>
      <c r="AW97" t="s">
        <v>1447</v>
      </c>
      <c r="AX97">
        <v>2016</v>
      </c>
      <c r="BC97" t="s">
        <v>1448</v>
      </c>
      <c r="BD97" t="s">
        <v>1449</v>
      </c>
      <c r="BE97" t="s">
        <v>1450</v>
      </c>
      <c r="BF97" t="s">
        <v>1451</v>
      </c>
      <c r="BG97" t="s">
        <v>1452</v>
      </c>
      <c r="BH97" t="s">
        <v>1453</v>
      </c>
      <c r="BI97" t="s">
        <v>1454</v>
      </c>
      <c r="BJ97" t="s">
        <v>1443</v>
      </c>
      <c r="BK97" t="s">
        <v>1444</v>
      </c>
    </row>
    <row r="98" spans="1:64" ht="15" customHeight="1" x14ac:dyDescent="0.2">
      <c r="A98" s="107" t="s">
        <v>1467</v>
      </c>
      <c r="B98" s="72" t="s">
        <v>1471</v>
      </c>
      <c r="C98" t="s">
        <v>1469</v>
      </c>
      <c r="D98" t="s">
        <v>77</v>
      </c>
      <c r="E98" t="s">
        <v>1473</v>
      </c>
      <c r="F98" t="s">
        <v>319</v>
      </c>
      <c r="G98" t="s">
        <v>1452</v>
      </c>
      <c r="I98" s="157" t="s">
        <v>1816</v>
      </c>
      <c r="J98" s="135" t="s">
        <v>1466</v>
      </c>
      <c r="K98" s="135" t="s">
        <v>1465</v>
      </c>
      <c r="L98" s="135" t="s">
        <v>1464</v>
      </c>
      <c r="M98" s="163" t="s">
        <v>1715</v>
      </c>
      <c r="N98" s="157" t="s">
        <v>1817</v>
      </c>
      <c r="O98" s="135" t="s">
        <v>264</v>
      </c>
      <c r="P98" s="135" t="s">
        <v>1485</v>
      </c>
      <c r="Q98" s="135" t="s">
        <v>1484</v>
      </c>
      <c r="R98" s="163" t="s">
        <v>1656</v>
      </c>
      <c r="S98" s="157" t="s">
        <v>1818</v>
      </c>
      <c r="T98" s="135" t="s">
        <v>108</v>
      </c>
      <c r="U98" s="135" t="s">
        <v>1488</v>
      </c>
      <c r="V98" s="135" t="s">
        <v>1487</v>
      </c>
      <c r="W98" s="163" t="s">
        <v>1645</v>
      </c>
      <c r="AQ98" t="s">
        <v>1467</v>
      </c>
      <c r="AR98" t="s">
        <v>1471</v>
      </c>
      <c r="AS98" t="s">
        <v>1469</v>
      </c>
      <c r="AT98" t="s">
        <v>77</v>
      </c>
      <c r="AU98" t="s">
        <v>319</v>
      </c>
      <c r="AV98" t="s">
        <v>1472</v>
      </c>
      <c r="AW98" t="s">
        <v>1473</v>
      </c>
      <c r="AX98">
        <v>43810</v>
      </c>
      <c r="BC98" t="s">
        <v>1474</v>
      </c>
      <c r="BD98" t="s">
        <v>1390</v>
      </c>
      <c r="BE98" t="s">
        <v>1475</v>
      </c>
      <c r="BF98" t="s">
        <v>1476</v>
      </c>
      <c r="BG98" t="s">
        <v>1452</v>
      </c>
      <c r="BH98" t="s">
        <v>1477</v>
      </c>
      <c r="BI98">
        <v>659284064</v>
      </c>
      <c r="BJ98" t="s">
        <v>1467</v>
      </c>
      <c r="BK98" t="s">
        <v>1471</v>
      </c>
    </row>
    <row r="99" spans="1:64" ht="15" customHeight="1" x14ac:dyDescent="0.2">
      <c r="A99" s="107" t="s">
        <v>1467</v>
      </c>
      <c r="B99" s="72" t="s">
        <v>1471</v>
      </c>
      <c r="C99" t="s">
        <v>1469</v>
      </c>
      <c r="D99" t="s">
        <v>77</v>
      </c>
      <c r="E99" t="s">
        <v>1473</v>
      </c>
      <c r="F99" t="s">
        <v>319</v>
      </c>
      <c r="G99" t="s">
        <v>1452</v>
      </c>
      <c r="AQ99" t="s">
        <v>1467</v>
      </c>
      <c r="AR99" t="s">
        <v>1471</v>
      </c>
      <c r="AS99" t="s">
        <v>1469</v>
      </c>
      <c r="AT99" t="s">
        <v>77</v>
      </c>
      <c r="AU99" t="s">
        <v>319</v>
      </c>
      <c r="AV99" t="s">
        <v>1472</v>
      </c>
      <c r="AW99" t="s">
        <v>1473</v>
      </c>
      <c r="AX99">
        <v>43810</v>
      </c>
      <c r="BC99" t="s">
        <v>1474</v>
      </c>
      <c r="BD99" t="s">
        <v>1390</v>
      </c>
      <c r="BE99" t="s">
        <v>1475</v>
      </c>
      <c r="BF99" t="s">
        <v>1476</v>
      </c>
      <c r="BG99" t="s">
        <v>1452</v>
      </c>
      <c r="BH99" t="s">
        <v>1477</v>
      </c>
      <c r="BI99">
        <v>659284064</v>
      </c>
      <c r="BJ99" t="s">
        <v>1467</v>
      </c>
      <c r="BK99" t="s">
        <v>1471</v>
      </c>
    </row>
    <row r="100" spans="1:64" ht="15" customHeight="1" x14ac:dyDescent="0.2">
      <c r="A100" s="107" t="s">
        <v>1467</v>
      </c>
      <c r="B100" s="72" t="s">
        <v>1471</v>
      </c>
      <c r="C100" t="s">
        <v>1469</v>
      </c>
      <c r="D100" t="s">
        <v>77</v>
      </c>
      <c r="E100" t="s">
        <v>1473</v>
      </c>
      <c r="F100" t="s">
        <v>319</v>
      </c>
      <c r="G100" t="s">
        <v>1452</v>
      </c>
      <c r="AQ100" t="s">
        <v>1467</v>
      </c>
      <c r="AR100" t="s">
        <v>1471</v>
      </c>
      <c r="AS100" t="s">
        <v>1469</v>
      </c>
      <c r="AT100" t="s">
        <v>77</v>
      </c>
      <c r="AU100" t="s">
        <v>319</v>
      </c>
      <c r="AV100" t="s">
        <v>1472</v>
      </c>
      <c r="AW100" t="s">
        <v>1473</v>
      </c>
      <c r="AX100">
        <v>43810</v>
      </c>
      <c r="BC100" t="s">
        <v>1474</v>
      </c>
      <c r="BD100" t="s">
        <v>1390</v>
      </c>
      <c r="BE100" t="s">
        <v>1475</v>
      </c>
      <c r="BF100" t="s">
        <v>1476</v>
      </c>
      <c r="BG100" t="s">
        <v>1452</v>
      </c>
      <c r="BH100" t="s">
        <v>1477</v>
      </c>
      <c r="BI100">
        <v>659284064</v>
      </c>
      <c r="BJ100" t="s">
        <v>1467</v>
      </c>
      <c r="BK100" t="s">
        <v>1471</v>
      </c>
    </row>
    <row r="101" spans="1:64" ht="15" customHeight="1" x14ac:dyDescent="0.2">
      <c r="A101" s="72" t="s">
        <v>1493</v>
      </c>
      <c r="B101" s="72" t="s">
        <v>1497</v>
      </c>
      <c r="C101" t="s">
        <v>1498</v>
      </c>
      <c r="D101" t="s">
        <v>388</v>
      </c>
      <c r="E101" t="s">
        <v>1499</v>
      </c>
      <c r="F101" t="s">
        <v>78</v>
      </c>
      <c r="G101" t="s">
        <v>245</v>
      </c>
      <c r="I101" s="157" t="s">
        <v>1819</v>
      </c>
      <c r="J101" s="135" t="s">
        <v>1492</v>
      </c>
      <c r="K101" s="135" t="s">
        <v>1491</v>
      </c>
      <c r="L101" s="135" t="s">
        <v>1490</v>
      </c>
      <c r="M101" s="163" t="s">
        <v>1716</v>
      </c>
      <c r="AQ101" t="s">
        <v>1493</v>
      </c>
      <c r="AR101" t="s">
        <v>1497</v>
      </c>
      <c r="AS101" t="s">
        <v>1498</v>
      </c>
      <c r="AT101" t="s">
        <v>388</v>
      </c>
      <c r="AU101" t="s">
        <v>78</v>
      </c>
      <c r="AW101" t="s">
        <v>1499</v>
      </c>
      <c r="AX101" t="s">
        <v>1500</v>
      </c>
      <c r="AY101" t="s">
        <v>1501</v>
      </c>
      <c r="BC101" t="s">
        <v>1502</v>
      </c>
      <c r="BD101" t="s">
        <v>482</v>
      </c>
      <c r="BE101" t="s">
        <v>1503</v>
      </c>
      <c r="BF101" t="s">
        <v>1504</v>
      </c>
      <c r="BG101" t="s">
        <v>245</v>
      </c>
      <c r="BH101" t="s">
        <v>1505</v>
      </c>
      <c r="BI101">
        <v>637782046</v>
      </c>
      <c r="BJ101" t="s">
        <v>1493</v>
      </c>
      <c r="BK101" t="s">
        <v>1497</v>
      </c>
      <c r="BL101" t="s">
        <v>88</v>
      </c>
    </row>
    <row r="102" spans="1:64" ht="15" customHeight="1" x14ac:dyDescent="0.2">
      <c r="A102" s="107" t="s">
        <v>1514</v>
      </c>
      <c r="B102" s="72" t="s">
        <v>1515</v>
      </c>
      <c r="C102" t="s">
        <v>1516</v>
      </c>
      <c r="D102" t="s">
        <v>80</v>
      </c>
      <c r="E102" t="s">
        <v>1518</v>
      </c>
      <c r="F102" t="s">
        <v>319</v>
      </c>
      <c r="G102" t="s">
        <v>632</v>
      </c>
      <c r="I102" s="157" t="s">
        <v>1820</v>
      </c>
      <c r="J102" s="135" t="s">
        <v>1513</v>
      </c>
      <c r="K102" s="135" t="s">
        <v>1512</v>
      </c>
      <c r="L102" s="135" t="s">
        <v>1511</v>
      </c>
      <c r="M102" s="163" t="s">
        <v>1717</v>
      </c>
      <c r="AQ102" t="s">
        <v>1514</v>
      </c>
      <c r="AR102" t="s">
        <v>1515</v>
      </c>
      <c r="AS102" t="s">
        <v>1516</v>
      </c>
      <c r="AT102" t="s">
        <v>80</v>
      </c>
      <c r="AU102" t="s">
        <v>319</v>
      </c>
      <c r="AW102" t="s">
        <v>1518</v>
      </c>
      <c r="AX102">
        <v>44000</v>
      </c>
      <c r="BC102" t="s">
        <v>1519</v>
      </c>
      <c r="BD102" t="s">
        <v>1520</v>
      </c>
      <c r="BE102" t="s">
        <v>1521</v>
      </c>
      <c r="BF102" t="s">
        <v>632</v>
      </c>
      <c r="BG102" t="s">
        <v>632</v>
      </c>
      <c r="BH102" t="s">
        <v>1522</v>
      </c>
      <c r="BI102">
        <v>670350266</v>
      </c>
      <c r="BJ102" t="s">
        <v>1514</v>
      </c>
      <c r="BK102" t="s">
        <v>1515</v>
      </c>
      <c r="BL102" t="s">
        <v>88</v>
      </c>
    </row>
    <row r="103" spans="1:64" ht="15" customHeight="1" x14ac:dyDescent="0.2">
      <c r="A103" s="72" t="s">
        <v>1532</v>
      </c>
      <c r="B103" s="72" t="s">
        <v>1533</v>
      </c>
      <c r="C103" t="s">
        <v>1530</v>
      </c>
      <c r="D103" t="s">
        <v>118</v>
      </c>
      <c r="E103" t="s">
        <v>1535</v>
      </c>
      <c r="F103" t="s">
        <v>78</v>
      </c>
      <c r="G103" t="s">
        <v>393</v>
      </c>
      <c r="I103" s="157" t="s">
        <v>1821</v>
      </c>
      <c r="J103" s="135" t="s">
        <v>1531</v>
      </c>
      <c r="K103" s="135" t="s">
        <v>1530</v>
      </c>
      <c r="L103" s="135" t="s">
        <v>1529</v>
      </c>
      <c r="M103" s="163" t="s">
        <v>1718</v>
      </c>
      <c r="AQ103" t="s">
        <v>1532</v>
      </c>
      <c r="AR103" t="s">
        <v>1533</v>
      </c>
      <c r="AS103" t="s">
        <v>1530</v>
      </c>
      <c r="AT103" t="s">
        <v>118</v>
      </c>
      <c r="AU103" t="s">
        <v>78</v>
      </c>
      <c r="AW103" t="s">
        <v>1535</v>
      </c>
      <c r="AX103" t="s">
        <v>1536</v>
      </c>
      <c r="BC103" t="s">
        <v>1537</v>
      </c>
      <c r="BD103" t="s">
        <v>1538</v>
      </c>
      <c r="BE103" t="s">
        <v>1539</v>
      </c>
      <c r="BF103" t="s">
        <v>393</v>
      </c>
      <c r="BG103" t="s">
        <v>393</v>
      </c>
      <c r="BH103" t="s">
        <v>1540</v>
      </c>
      <c r="BI103" t="s">
        <v>1541</v>
      </c>
      <c r="BJ103" t="s">
        <v>1532</v>
      </c>
      <c r="BK103" t="s">
        <v>1533</v>
      </c>
      <c r="BL103" t="s">
        <v>88</v>
      </c>
    </row>
    <row r="104" spans="1:64" ht="15" customHeight="1" x14ac:dyDescent="0.2">
      <c r="A104" s="72" t="s">
        <v>1551</v>
      </c>
      <c r="B104" s="72" t="s">
        <v>1552</v>
      </c>
      <c r="C104" t="s">
        <v>1553</v>
      </c>
      <c r="D104" t="s">
        <v>118</v>
      </c>
      <c r="E104" t="s">
        <v>1554</v>
      </c>
      <c r="F104" t="s">
        <v>78</v>
      </c>
      <c r="G104" t="s">
        <v>245</v>
      </c>
      <c r="I104" s="157" t="s">
        <v>1822</v>
      </c>
      <c r="J104" s="135" t="s">
        <v>1550</v>
      </c>
      <c r="K104" s="135" t="s">
        <v>1549</v>
      </c>
      <c r="L104" s="135" t="s">
        <v>1548</v>
      </c>
      <c r="M104" s="163" t="s">
        <v>1719</v>
      </c>
      <c r="AQ104" t="s">
        <v>1551</v>
      </c>
      <c r="AR104" t="s">
        <v>1552</v>
      </c>
      <c r="AS104" t="s">
        <v>1553</v>
      </c>
      <c r="AT104" t="s">
        <v>118</v>
      </c>
      <c r="AU104" t="s">
        <v>78</v>
      </c>
      <c r="AW104" t="s">
        <v>1554</v>
      </c>
      <c r="BC104" t="s">
        <v>1555</v>
      </c>
      <c r="BE104" t="s">
        <v>1556</v>
      </c>
      <c r="BF104" t="s">
        <v>1557</v>
      </c>
      <c r="BG104" t="s">
        <v>245</v>
      </c>
      <c r="BH104" t="s">
        <v>1558</v>
      </c>
      <c r="BI104">
        <v>647538867</v>
      </c>
      <c r="BJ104" t="s">
        <v>1551</v>
      </c>
      <c r="BK104" t="s">
        <v>1552</v>
      </c>
      <c r="BL104" t="s">
        <v>88</v>
      </c>
    </row>
  </sheetData>
  <autoFilter ref="A1:CF120"/>
  <conditionalFormatting sqref="BD1:BE1">
    <cfRule type="cellIs" dxfId="2" priority="3" operator="equal">
      <formula>"NO"</formula>
    </cfRule>
  </conditionalFormatting>
  <conditionalFormatting sqref="BV1:BW1">
    <cfRule type="cellIs" dxfId="1" priority="2" operator="equal">
      <formula>BS1</formula>
    </cfRule>
  </conditionalFormatting>
  <conditionalFormatting sqref="B1:B1048576">
    <cfRule type="cellIs" dxfId="0" priority="1" operator="equal">
      <formula>B2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abSelected="1" zoomScale="70" zoomScaleNormal="70" workbookViewId="0">
      <selection activeCell="J7" sqref="J7"/>
    </sheetView>
  </sheetViews>
  <sheetFormatPr baseColWidth="10" defaultRowHeight="14.25" x14ac:dyDescent="0.2"/>
  <cols>
    <col min="1" max="1" width="18.42578125" style="207" customWidth="1"/>
    <col min="2" max="2" width="20" style="207" bestFit="1" customWidth="1"/>
    <col min="3" max="3" width="69.28515625" style="207" bestFit="1" customWidth="1"/>
    <col min="4" max="4" width="56.42578125" style="207" bestFit="1" customWidth="1"/>
    <col min="5" max="5" width="52.42578125" style="207" bestFit="1" customWidth="1"/>
    <col min="6" max="6" width="14" style="207" bestFit="1" customWidth="1"/>
    <col min="7" max="16384" width="11.42578125" style="207"/>
  </cols>
  <sheetData>
    <row r="1" spans="1:6" ht="15" x14ac:dyDescent="0.25">
      <c r="A1" s="249" t="s">
        <v>1949</v>
      </c>
    </row>
    <row r="2" spans="1:6" s="249" customFormat="1" ht="15.75" thickBot="1" x14ac:dyDescent="0.3"/>
    <row r="3" spans="1:6" ht="15" x14ac:dyDescent="0.2">
      <c r="A3" s="208" t="s">
        <v>1875</v>
      </c>
      <c r="B3" s="209"/>
      <c r="C3" s="209"/>
      <c r="D3" s="209"/>
      <c r="E3" s="210"/>
      <c r="F3" s="211"/>
    </row>
    <row r="4" spans="1:6" ht="30.75" thickBot="1" x14ac:dyDescent="0.25">
      <c r="A4" s="212" t="s">
        <v>54</v>
      </c>
      <c r="B4" s="213" t="s">
        <v>52</v>
      </c>
      <c r="C4" s="213" t="s">
        <v>50</v>
      </c>
      <c r="D4" s="213" t="s">
        <v>27</v>
      </c>
      <c r="E4" s="214" t="s">
        <v>29</v>
      </c>
      <c r="F4" s="215" t="s">
        <v>1825</v>
      </c>
    </row>
    <row r="5" spans="1:6" ht="28.5" x14ac:dyDescent="0.2">
      <c r="A5" s="226" t="s">
        <v>1876</v>
      </c>
      <c r="B5" s="227" t="s">
        <v>1877</v>
      </c>
      <c r="C5" s="228" t="s">
        <v>1878</v>
      </c>
      <c r="D5" s="228" t="s">
        <v>118</v>
      </c>
      <c r="E5" s="229" t="s">
        <v>77</v>
      </c>
      <c r="F5" s="227" t="s">
        <v>319</v>
      </c>
    </row>
    <row r="6" spans="1:6" ht="28.5" x14ac:dyDescent="0.2">
      <c r="A6" s="230" t="s">
        <v>1879</v>
      </c>
      <c r="B6" s="231" t="s">
        <v>1880</v>
      </c>
      <c r="C6" s="232" t="s">
        <v>1881</v>
      </c>
      <c r="D6" s="232" t="s">
        <v>80</v>
      </c>
      <c r="E6" s="233" t="s">
        <v>118</v>
      </c>
      <c r="F6" s="231" t="s">
        <v>166</v>
      </c>
    </row>
    <row r="7" spans="1:6" ht="28.5" x14ac:dyDescent="0.2">
      <c r="A7" s="230" t="s">
        <v>1882</v>
      </c>
      <c r="B7" s="231" t="s">
        <v>1883</v>
      </c>
      <c r="C7" s="234" t="s">
        <v>1884</v>
      </c>
      <c r="D7" s="234" t="s">
        <v>433</v>
      </c>
      <c r="E7" s="235" t="s">
        <v>118</v>
      </c>
      <c r="F7" s="231" t="s">
        <v>166</v>
      </c>
    </row>
    <row r="8" spans="1:6" ht="28.5" x14ac:dyDescent="0.2">
      <c r="A8" s="236" t="s">
        <v>1885</v>
      </c>
      <c r="B8" s="237" t="s">
        <v>1886</v>
      </c>
      <c r="C8" s="232" t="s">
        <v>1887</v>
      </c>
      <c r="D8" s="232" t="s">
        <v>118</v>
      </c>
      <c r="E8" s="233" t="s">
        <v>1888</v>
      </c>
      <c r="F8" s="237" t="s">
        <v>319</v>
      </c>
    </row>
    <row r="9" spans="1:6" ht="42.75" x14ac:dyDescent="0.2">
      <c r="A9" s="238" t="s">
        <v>1889</v>
      </c>
      <c r="B9" s="239" t="s">
        <v>1890</v>
      </c>
      <c r="C9" s="234" t="s">
        <v>1891</v>
      </c>
      <c r="D9" s="234" t="s">
        <v>388</v>
      </c>
      <c r="E9" s="235" t="s">
        <v>1892</v>
      </c>
      <c r="F9" s="239" t="s">
        <v>78</v>
      </c>
    </row>
    <row r="10" spans="1:6" ht="42.75" x14ac:dyDescent="0.2">
      <c r="A10" s="238" t="s">
        <v>1893</v>
      </c>
      <c r="B10" s="239" t="s">
        <v>1894</v>
      </c>
      <c r="C10" s="232" t="s">
        <v>1895</v>
      </c>
      <c r="D10" s="232" t="s">
        <v>388</v>
      </c>
      <c r="E10" s="233" t="s">
        <v>1892</v>
      </c>
      <c r="F10" s="239" t="s">
        <v>78</v>
      </c>
    </row>
    <row r="11" spans="1:6" ht="42.75" x14ac:dyDescent="0.2">
      <c r="A11" s="238" t="s">
        <v>1896</v>
      </c>
      <c r="B11" s="239" t="s">
        <v>1897</v>
      </c>
      <c r="C11" s="234" t="s">
        <v>1898</v>
      </c>
      <c r="D11" s="234" t="s">
        <v>388</v>
      </c>
      <c r="E11" s="235" t="s">
        <v>1892</v>
      </c>
      <c r="F11" s="239" t="s">
        <v>78</v>
      </c>
    </row>
    <row r="12" spans="1:6" ht="42.75" x14ac:dyDescent="0.2">
      <c r="A12" s="238" t="s">
        <v>1899</v>
      </c>
      <c r="B12" s="239" t="s">
        <v>1900</v>
      </c>
      <c r="C12" s="232" t="s">
        <v>1901</v>
      </c>
      <c r="D12" s="232" t="s">
        <v>388</v>
      </c>
      <c r="E12" s="233" t="s">
        <v>1892</v>
      </c>
      <c r="F12" s="239" t="s">
        <v>78</v>
      </c>
    </row>
    <row r="13" spans="1:6" ht="28.5" x14ac:dyDescent="0.2">
      <c r="A13" s="238" t="s">
        <v>1902</v>
      </c>
      <c r="B13" s="239" t="s">
        <v>1903</v>
      </c>
      <c r="C13" s="234" t="s">
        <v>1904</v>
      </c>
      <c r="D13" s="234" t="s">
        <v>118</v>
      </c>
      <c r="E13" s="235" t="s">
        <v>388</v>
      </c>
      <c r="F13" s="239" t="s">
        <v>78</v>
      </c>
    </row>
    <row r="14" spans="1:6" ht="42.75" x14ac:dyDescent="0.2">
      <c r="A14" s="238" t="s">
        <v>1905</v>
      </c>
      <c r="B14" s="239" t="s">
        <v>1906</v>
      </c>
      <c r="C14" s="232" t="s">
        <v>1907</v>
      </c>
      <c r="D14" s="232" t="s">
        <v>388</v>
      </c>
      <c r="E14" s="233" t="s">
        <v>1892</v>
      </c>
      <c r="F14" s="239" t="s">
        <v>78</v>
      </c>
    </row>
    <row r="15" spans="1:6" ht="28.5" x14ac:dyDescent="0.2">
      <c r="A15" s="238" t="s">
        <v>1908</v>
      </c>
      <c r="B15" s="239" t="s">
        <v>1909</v>
      </c>
      <c r="C15" s="234" t="s">
        <v>1910</v>
      </c>
      <c r="D15" s="234" t="s">
        <v>118</v>
      </c>
      <c r="E15" s="235" t="s">
        <v>388</v>
      </c>
      <c r="F15" s="239" t="s">
        <v>78</v>
      </c>
    </row>
    <row r="16" spans="1:6" ht="28.5" x14ac:dyDescent="0.2">
      <c r="A16" s="238" t="s">
        <v>1911</v>
      </c>
      <c r="B16" s="239" t="s">
        <v>1912</v>
      </c>
      <c r="C16" s="232" t="s">
        <v>1913</v>
      </c>
      <c r="D16" s="232" t="s">
        <v>118</v>
      </c>
      <c r="E16" s="233" t="s">
        <v>645</v>
      </c>
      <c r="F16" s="239" t="s">
        <v>78</v>
      </c>
    </row>
    <row r="17" spans="1:6" ht="28.5" x14ac:dyDescent="0.2">
      <c r="A17" s="238" t="s">
        <v>1914</v>
      </c>
      <c r="B17" s="239" t="s">
        <v>1915</v>
      </c>
      <c r="C17" s="234" t="s">
        <v>1916</v>
      </c>
      <c r="D17" s="234" t="s">
        <v>118</v>
      </c>
      <c r="E17" s="235" t="s">
        <v>645</v>
      </c>
      <c r="F17" s="239" t="s">
        <v>78</v>
      </c>
    </row>
    <row r="18" spans="1:6" ht="28.5" x14ac:dyDescent="0.2">
      <c r="A18" s="230" t="s">
        <v>1917</v>
      </c>
      <c r="B18" s="231" t="s">
        <v>1918</v>
      </c>
      <c r="C18" s="232" t="s">
        <v>1919</v>
      </c>
      <c r="D18" s="232" t="s">
        <v>118</v>
      </c>
      <c r="E18" s="233" t="s">
        <v>1920</v>
      </c>
      <c r="F18" s="231" t="s">
        <v>166</v>
      </c>
    </row>
    <row r="19" spans="1:6" ht="28.5" x14ac:dyDescent="0.2">
      <c r="A19" s="238" t="s">
        <v>1921</v>
      </c>
      <c r="B19" s="239" t="s">
        <v>1922</v>
      </c>
      <c r="C19" s="232" t="s">
        <v>1923</v>
      </c>
      <c r="D19" s="232" t="s">
        <v>118</v>
      </c>
      <c r="E19" s="233" t="s">
        <v>80</v>
      </c>
      <c r="F19" s="239" t="s">
        <v>78</v>
      </c>
    </row>
    <row r="20" spans="1:6" ht="28.5" x14ac:dyDescent="0.2">
      <c r="A20" s="240" t="s">
        <v>1924</v>
      </c>
      <c r="B20" s="241" t="s">
        <v>1925</v>
      </c>
      <c r="C20" s="232" t="s">
        <v>1926</v>
      </c>
      <c r="D20" s="232" t="s">
        <v>433</v>
      </c>
      <c r="E20" s="233" t="s">
        <v>118</v>
      </c>
      <c r="F20" s="241" t="s">
        <v>78</v>
      </c>
    </row>
    <row r="21" spans="1:6" ht="28.5" x14ac:dyDescent="0.2">
      <c r="A21" s="238" t="s">
        <v>1927</v>
      </c>
      <c r="B21" s="239" t="s">
        <v>1928</v>
      </c>
      <c r="C21" s="234" t="s">
        <v>1929</v>
      </c>
      <c r="D21" s="234" t="s">
        <v>80</v>
      </c>
      <c r="E21" s="235"/>
      <c r="F21" s="239" t="s">
        <v>78</v>
      </c>
    </row>
    <row r="22" spans="1:6" ht="28.5" x14ac:dyDescent="0.2">
      <c r="A22" s="236" t="s">
        <v>1930</v>
      </c>
      <c r="B22" s="237" t="s">
        <v>1931</v>
      </c>
      <c r="C22" s="232" t="s">
        <v>1932</v>
      </c>
      <c r="D22" s="232" t="s">
        <v>77</v>
      </c>
      <c r="E22" s="233" t="s">
        <v>993</v>
      </c>
      <c r="F22" s="237" t="s">
        <v>319</v>
      </c>
    </row>
    <row r="23" spans="1:6" ht="28.5" x14ac:dyDescent="0.2">
      <c r="A23" s="238" t="s">
        <v>1933</v>
      </c>
      <c r="B23" s="239" t="s">
        <v>1934</v>
      </c>
      <c r="C23" s="234" t="s">
        <v>1935</v>
      </c>
      <c r="D23" s="234" t="s">
        <v>77</v>
      </c>
      <c r="E23" s="235" t="s">
        <v>118</v>
      </c>
      <c r="F23" s="239" t="s">
        <v>78</v>
      </c>
    </row>
    <row r="24" spans="1:6" ht="28.5" x14ac:dyDescent="0.2">
      <c r="A24" s="238" t="s">
        <v>1936</v>
      </c>
      <c r="B24" s="239" t="s">
        <v>1937</v>
      </c>
      <c r="C24" s="232" t="s">
        <v>1938</v>
      </c>
      <c r="D24" s="232" t="s">
        <v>80</v>
      </c>
      <c r="E24" s="233"/>
      <c r="F24" s="239" t="s">
        <v>78</v>
      </c>
    </row>
    <row r="25" spans="1:6" x14ac:dyDescent="0.2">
      <c r="A25" s="238" t="s">
        <v>1939</v>
      </c>
      <c r="B25" s="239" t="s">
        <v>1940</v>
      </c>
      <c r="C25" s="234" t="s">
        <v>1941</v>
      </c>
      <c r="D25" s="234" t="s">
        <v>80</v>
      </c>
      <c r="E25" s="235"/>
      <c r="F25" s="239" t="s">
        <v>78</v>
      </c>
    </row>
    <row r="26" spans="1:6" x14ac:dyDescent="0.2">
      <c r="A26" s="238" t="s">
        <v>1942</v>
      </c>
      <c r="B26" s="239" t="s">
        <v>1943</v>
      </c>
      <c r="C26" s="232" t="s">
        <v>1944</v>
      </c>
      <c r="D26" s="232" t="s">
        <v>77</v>
      </c>
      <c r="E26" s="233" t="s">
        <v>80</v>
      </c>
      <c r="F26" s="239" t="s">
        <v>78</v>
      </c>
    </row>
    <row r="27" spans="1:6" ht="29.25" thickBot="1" x14ac:dyDescent="0.25">
      <c r="A27" s="242" t="s">
        <v>1945</v>
      </c>
      <c r="B27" s="243" t="s">
        <v>1946</v>
      </c>
      <c r="C27" s="244" t="s">
        <v>1947</v>
      </c>
      <c r="D27" s="244" t="s">
        <v>77</v>
      </c>
      <c r="E27" s="245" t="s">
        <v>118</v>
      </c>
      <c r="F27" s="243" t="s">
        <v>78</v>
      </c>
    </row>
    <row r="28" spans="1:6" ht="15" thickBot="1" x14ac:dyDescent="0.25">
      <c r="A28" s="207" t="s">
        <v>1948</v>
      </c>
    </row>
    <row r="29" spans="1:6" ht="15.75" thickBot="1" x14ac:dyDescent="0.25">
      <c r="A29" s="216" t="s">
        <v>1875</v>
      </c>
      <c r="B29" s="217"/>
      <c r="C29" s="217"/>
      <c r="D29" s="217"/>
      <c r="E29" s="218"/>
      <c r="F29" s="219"/>
    </row>
    <row r="30" spans="1:6" ht="30" x14ac:dyDescent="0.2">
      <c r="A30" s="220" t="s">
        <v>54</v>
      </c>
      <c r="B30" s="221" t="s">
        <v>52</v>
      </c>
      <c r="C30" s="221" t="s">
        <v>50</v>
      </c>
      <c r="D30" s="221" t="s">
        <v>27</v>
      </c>
      <c r="E30" s="222" t="s">
        <v>29</v>
      </c>
      <c r="F30" s="223" t="s">
        <v>1825</v>
      </c>
    </row>
    <row r="31" spans="1:6" ht="15" thickBot="1" x14ac:dyDescent="0.25">
      <c r="A31" s="246" t="s">
        <v>522</v>
      </c>
      <c r="B31" s="247" t="s">
        <v>523</v>
      </c>
      <c r="C31" s="224" t="s">
        <v>526</v>
      </c>
      <c r="D31" s="224" t="s">
        <v>77</v>
      </c>
      <c r="E31" s="225"/>
      <c r="F31" s="248" t="s">
        <v>166</v>
      </c>
    </row>
  </sheetData>
  <pageMargins left="0.43307086614173229" right="0.23622047244094491" top="0.55118110236220474" bottom="0.55118110236220474"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Matching (xnt) (3)</vt:lpstr>
      <vt:lpstr>Hoja2</vt:lpstr>
      <vt:lpstr>Matching (2)</vt:lpstr>
      <vt:lpstr>Matching (ind)</vt:lpstr>
      <vt:lpstr>Matching (xnt)</vt:lpstr>
      <vt:lpstr>Desafio20-demandas SIN respuest</vt:lpstr>
      <vt:lpstr>'Desafio20-demandas SIN respuest'!Área_de_impresión</vt:lpstr>
      <vt:lpstr>'Matching (2)'!Print_Area</vt:lpstr>
      <vt:lpstr>'Matching (xnt)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Peña Manso</dc:creator>
  <cp:lastModifiedBy>Usuario</cp:lastModifiedBy>
  <cp:lastPrinted>2021-04-15T06:29:05Z</cp:lastPrinted>
  <dcterms:created xsi:type="dcterms:W3CDTF">2020-11-25T11:26:58Z</dcterms:created>
  <dcterms:modified xsi:type="dcterms:W3CDTF">2021-04-30T09:18:02Z</dcterms:modified>
</cp:coreProperties>
</file>